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activeTab="0"/>
  </bookViews>
  <sheets>
    <sheet name="全国全省全市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<sst xmlns="http://schemas.openxmlformats.org/spreadsheetml/2006/main" count="67" uniqueCount="25">
  <si>
    <r>
      <t>2004</t>
    </r>
    <r>
      <rPr>
        <b/>
        <sz val="16"/>
        <rFont val="宋体"/>
        <family val="0"/>
      </rPr>
      <t>年全国、全省、全市进出口数据对比</t>
    </r>
  </si>
  <si>
    <t>金额单位：亿、万美元</t>
  </si>
  <si>
    <t>月份</t>
  </si>
  <si>
    <t>项目</t>
  </si>
  <si>
    <r>
      <t>全国</t>
    </r>
    <r>
      <rPr>
        <b/>
        <sz val="12"/>
        <rFont val="Times New Roman"/>
        <family val="1"/>
      </rPr>
      <t>(</t>
    </r>
    <r>
      <rPr>
        <b/>
        <sz val="12"/>
        <rFont val="宋体"/>
        <family val="0"/>
      </rPr>
      <t>亿</t>
    </r>
    <r>
      <rPr>
        <b/>
        <sz val="12"/>
        <rFont val="Times New Roman"/>
        <family val="1"/>
      </rPr>
      <t>)</t>
    </r>
  </si>
  <si>
    <r>
      <t>全省</t>
    </r>
    <r>
      <rPr>
        <b/>
        <sz val="12"/>
        <rFont val="Times New Roman"/>
        <family val="1"/>
      </rPr>
      <t>(</t>
    </r>
    <r>
      <rPr>
        <b/>
        <sz val="12"/>
        <rFont val="宋体"/>
        <family val="0"/>
      </rPr>
      <t>亿</t>
    </r>
    <r>
      <rPr>
        <b/>
        <sz val="12"/>
        <rFont val="Times New Roman"/>
        <family val="1"/>
      </rPr>
      <t>)</t>
    </r>
  </si>
  <si>
    <r>
      <t>全市</t>
    </r>
    <r>
      <rPr>
        <b/>
        <sz val="12"/>
        <rFont val="Times New Roman"/>
        <family val="1"/>
      </rPr>
      <t>(</t>
    </r>
    <r>
      <rPr>
        <b/>
        <sz val="12"/>
        <rFont val="宋体"/>
        <family val="0"/>
      </rPr>
      <t>万</t>
    </r>
    <r>
      <rPr>
        <b/>
        <sz val="12"/>
        <rFont val="Times New Roman"/>
        <family val="1"/>
      </rPr>
      <t>)</t>
    </r>
  </si>
  <si>
    <t>当月</t>
  </si>
  <si>
    <t>同比％</t>
  </si>
  <si>
    <t>累计</t>
  </si>
  <si>
    <t>一月</t>
  </si>
  <si>
    <t>进出口</t>
  </si>
  <si>
    <t>出口</t>
  </si>
  <si>
    <t>进口</t>
  </si>
  <si>
    <t>二月</t>
  </si>
  <si>
    <t>三月</t>
  </si>
  <si>
    <t>四月</t>
  </si>
  <si>
    <t>五月</t>
  </si>
  <si>
    <t>六月</t>
  </si>
  <si>
    <t>七月</t>
  </si>
  <si>
    <t>八月</t>
  </si>
  <si>
    <t>九月</t>
  </si>
  <si>
    <t>十月</t>
  </si>
  <si>
    <t>十一月</t>
  </si>
  <si>
    <t>十二月</t>
  </si>
</sst>
</file>

<file path=xl/styles.xml><?xml version="1.0" encoding="utf-8"?>
<styleSheet xmlns="http://schemas.openxmlformats.org/spreadsheetml/2006/main">
  <numFmts count="3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000"/>
    <numFmt numFmtId="179" formatCode="0.000"/>
    <numFmt numFmtId="180" formatCode="0.000000"/>
    <numFmt numFmtId="181" formatCode="0.0000000"/>
    <numFmt numFmtId="182" formatCode="0.00000"/>
    <numFmt numFmtId="183" formatCode="0.00_);[Red]\(0.00\)"/>
    <numFmt numFmtId="184" formatCode="0.000000000000000_);[Red]\(0.000000000000000\)"/>
    <numFmt numFmtId="185" formatCode="0.00000000000000_);[Red]\(0.00000000000000\)"/>
    <numFmt numFmtId="186" formatCode="000000"/>
    <numFmt numFmtId="187" formatCode="0.0"/>
    <numFmt numFmtId="188" formatCode="0.0_ "/>
    <numFmt numFmtId="189" formatCode="0.0000_ "/>
    <numFmt numFmtId="190" formatCode="0.000_ "/>
    <numFmt numFmtId="191" formatCode="0.000000_ "/>
    <numFmt numFmtId="192" formatCode="0.00000_ "/>
    <numFmt numFmtId="193" formatCode="0.0_);[Red]\(0.0\)"/>
    <numFmt numFmtId="194" formatCode="0_);[Red]\(0\)"/>
    <numFmt numFmtId="195" formatCode="0.00000000000000_ "/>
    <numFmt numFmtId="196" formatCode="0.0000000_ 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9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6"/>
      <name val="宋体"/>
      <family val="0"/>
    </font>
    <font>
      <b/>
      <sz val="16"/>
      <name val="Times New Roman"/>
      <family val="1"/>
    </font>
    <font>
      <sz val="9"/>
      <name val="宋体"/>
      <family val="0"/>
    </font>
    <font>
      <sz val="12"/>
      <name val="Times New Roman"/>
      <family val="1"/>
    </font>
    <font>
      <b/>
      <sz val="12"/>
      <name val="宋体"/>
      <family val="0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4" fillId="0" borderId="0" xfId="15" applyFont="1" applyAlignment="1">
      <alignment horizontal="centerContinuous"/>
      <protection/>
    </xf>
    <xf numFmtId="176" fontId="4" fillId="0" borderId="0" xfId="15" applyNumberFormat="1" applyFont="1" applyAlignment="1">
      <alignment horizontal="centerContinuous"/>
      <protection/>
    </xf>
    <xf numFmtId="188" fontId="4" fillId="0" borderId="0" xfId="15" applyNumberFormat="1" applyFont="1" applyAlignment="1">
      <alignment horizontal="centerContinuous"/>
      <protection/>
    </xf>
    <xf numFmtId="183" fontId="4" fillId="0" borderId="0" xfId="15" applyNumberFormat="1" applyFont="1" applyAlignment="1">
      <alignment horizontal="centerContinuous"/>
      <protection/>
    </xf>
    <xf numFmtId="177" fontId="4" fillId="0" borderId="0" xfId="15" applyNumberFormat="1" applyFont="1" applyAlignment="1">
      <alignment horizontal="centerContinuous"/>
      <protection/>
    </xf>
    <xf numFmtId="194" fontId="4" fillId="0" borderId="0" xfId="15" applyNumberFormat="1" applyFont="1" applyAlignment="1">
      <alignment horizontal="centerContinuous"/>
      <protection/>
    </xf>
    <xf numFmtId="0" fontId="6" fillId="0" borderId="0" xfId="15" applyFont="1">
      <alignment/>
      <protection/>
    </xf>
    <xf numFmtId="176" fontId="6" fillId="0" borderId="0" xfId="15" applyNumberFormat="1" applyFont="1">
      <alignment/>
      <protection/>
    </xf>
    <xf numFmtId="188" fontId="6" fillId="0" borderId="0" xfId="15" applyNumberFormat="1" applyFont="1">
      <alignment/>
      <protection/>
    </xf>
    <xf numFmtId="183" fontId="6" fillId="0" borderId="0" xfId="15" applyNumberFormat="1" applyFont="1">
      <alignment/>
      <protection/>
    </xf>
    <xf numFmtId="177" fontId="6" fillId="0" borderId="0" xfId="15" applyNumberFormat="1" applyFont="1">
      <alignment/>
      <protection/>
    </xf>
    <xf numFmtId="176" fontId="0" fillId="0" borderId="1" xfId="15" applyNumberFormat="1" applyFont="1" applyBorder="1" applyAlignment="1">
      <alignment horizontal="right"/>
      <protection/>
    </xf>
    <xf numFmtId="176" fontId="6" fillId="0" borderId="1" xfId="15" applyNumberFormat="1" applyFont="1" applyBorder="1" applyAlignment="1">
      <alignment horizontal="right"/>
      <protection/>
    </xf>
    <xf numFmtId="0" fontId="7" fillId="0" borderId="2" xfId="15" applyFont="1" applyFill="1" applyBorder="1" applyAlignment="1">
      <alignment horizontal="center" vertical="center"/>
      <protection/>
    </xf>
    <xf numFmtId="0" fontId="7" fillId="0" borderId="3" xfId="15" applyFont="1" applyFill="1" applyBorder="1" applyAlignment="1">
      <alignment horizontal="center" vertical="center"/>
      <protection/>
    </xf>
    <xf numFmtId="176" fontId="7" fillId="0" borderId="3" xfId="15" applyNumberFormat="1" applyFont="1" applyFill="1" applyBorder="1" applyAlignment="1">
      <alignment horizontal="centerContinuous"/>
      <protection/>
    </xf>
    <xf numFmtId="188" fontId="8" fillId="0" borderId="3" xfId="15" applyNumberFormat="1" applyFont="1" applyFill="1" applyBorder="1" applyAlignment="1">
      <alignment horizontal="centerContinuous"/>
      <protection/>
    </xf>
    <xf numFmtId="176" fontId="8" fillId="0" borderId="3" xfId="15" applyNumberFormat="1" applyFont="1" applyFill="1" applyBorder="1" applyAlignment="1">
      <alignment horizontal="centerContinuous"/>
      <protection/>
    </xf>
    <xf numFmtId="183" fontId="8" fillId="0" borderId="3" xfId="15" applyNumberFormat="1" applyFont="1" applyFill="1" applyBorder="1" applyAlignment="1">
      <alignment horizontal="centerContinuous"/>
      <protection/>
    </xf>
    <xf numFmtId="177" fontId="7" fillId="0" borderId="3" xfId="15" applyNumberFormat="1" applyFont="1" applyFill="1" applyBorder="1" applyAlignment="1">
      <alignment horizontal="centerContinuous"/>
      <protection/>
    </xf>
    <xf numFmtId="194" fontId="8" fillId="0" borderId="3" xfId="15" applyNumberFormat="1" applyFont="1" applyFill="1" applyBorder="1" applyAlignment="1">
      <alignment horizontal="centerContinuous"/>
      <protection/>
    </xf>
    <xf numFmtId="176" fontId="8" fillId="0" borderId="4" xfId="15" applyNumberFormat="1" applyFont="1" applyFill="1" applyBorder="1" applyAlignment="1">
      <alignment horizontal="centerContinuous"/>
      <protection/>
    </xf>
    <xf numFmtId="0" fontId="8" fillId="0" borderId="2" xfId="15" applyFont="1" applyFill="1" applyBorder="1" applyAlignment="1">
      <alignment horizontal="center" vertical="center"/>
      <protection/>
    </xf>
    <xf numFmtId="0" fontId="8" fillId="0" borderId="3" xfId="15" applyFont="1" applyFill="1" applyBorder="1" applyAlignment="1">
      <alignment horizontal="center" vertical="center"/>
      <protection/>
    </xf>
    <xf numFmtId="176" fontId="7" fillId="0" borderId="3" xfId="15" applyNumberFormat="1" applyFont="1" applyFill="1" applyBorder="1" applyAlignment="1">
      <alignment horizontal="center"/>
      <protection/>
    </xf>
    <xf numFmtId="188" fontId="7" fillId="0" borderId="3" xfId="15" applyNumberFormat="1" applyFont="1" applyFill="1" applyBorder="1" applyAlignment="1">
      <alignment horizontal="center"/>
      <protection/>
    </xf>
    <xf numFmtId="183" fontId="7" fillId="0" borderId="3" xfId="15" applyNumberFormat="1" applyFont="1" applyFill="1" applyBorder="1" applyAlignment="1">
      <alignment horizontal="center"/>
      <protection/>
    </xf>
    <xf numFmtId="177" fontId="7" fillId="0" borderId="3" xfId="15" applyNumberFormat="1" applyFont="1" applyFill="1" applyBorder="1" applyAlignment="1">
      <alignment horizontal="center"/>
      <protection/>
    </xf>
    <xf numFmtId="194" fontId="7" fillId="0" borderId="3" xfId="15" applyNumberFormat="1" applyFont="1" applyFill="1" applyBorder="1" applyAlignment="1">
      <alignment horizontal="center"/>
      <protection/>
    </xf>
    <xf numFmtId="176" fontId="7" fillId="0" borderId="4" xfId="15" applyNumberFormat="1" applyFont="1" applyFill="1" applyBorder="1" applyAlignment="1">
      <alignment horizontal="center"/>
      <protection/>
    </xf>
    <xf numFmtId="0" fontId="6" fillId="0" borderId="0" xfId="15" applyFont="1" applyAlignment="1">
      <alignment horizontal="center"/>
      <protection/>
    </xf>
    <xf numFmtId="0" fontId="0" fillId="0" borderId="2" xfId="15" applyFont="1" applyFill="1" applyBorder="1" applyAlignment="1">
      <alignment horizontal="center" vertical="center"/>
      <protection/>
    </xf>
    <xf numFmtId="0" fontId="0" fillId="0" borderId="3" xfId="15" applyFont="1" applyFill="1" applyBorder="1">
      <alignment/>
      <protection/>
    </xf>
    <xf numFmtId="176" fontId="6" fillId="0" borderId="3" xfId="15" applyNumberFormat="1" applyFont="1" applyFill="1" applyBorder="1" applyAlignment="1">
      <alignment horizontal="right"/>
      <protection/>
    </xf>
    <xf numFmtId="188" fontId="6" fillId="0" borderId="4" xfId="15" applyNumberFormat="1" applyFont="1" applyFill="1" applyBorder="1" applyAlignment="1">
      <alignment horizontal="right"/>
      <protection/>
    </xf>
    <xf numFmtId="183" fontId="6" fillId="0" borderId="3" xfId="15" applyNumberFormat="1" applyFont="1" applyFill="1" applyBorder="1" applyAlignment="1">
      <alignment horizontal="right"/>
      <protection/>
    </xf>
    <xf numFmtId="177" fontId="6" fillId="0" borderId="3" xfId="15" applyNumberFormat="1" applyFont="1" applyFill="1" applyBorder="1" applyAlignment="1">
      <alignment horizontal="right"/>
      <protection/>
    </xf>
    <xf numFmtId="176" fontId="6" fillId="0" borderId="4" xfId="15" applyNumberFormat="1" applyFont="1" applyFill="1" applyBorder="1" applyAlignment="1">
      <alignment horizontal="right"/>
      <protection/>
    </xf>
    <xf numFmtId="194" fontId="6" fillId="0" borderId="3" xfId="15" applyNumberFormat="1" applyFont="1" applyFill="1" applyBorder="1" applyAlignment="1">
      <alignment horizontal="right"/>
      <protection/>
    </xf>
    <xf numFmtId="0" fontId="6" fillId="0" borderId="2" xfId="15" applyFont="1" applyBorder="1" applyAlignment="1">
      <alignment vertical="center"/>
      <protection/>
    </xf>
    <xf numFmtId="194" fontId="6" fillId="0" borderId="0" xfId="15" applyNumberFormat="1" applyFont="1">
      <alignment/>
      <protection/>
    </xf>
  </cellXfs>
  <cellStyles count="9">
    <cellStyle name="Normal" xfId="0"/>
    <cellStyle name="Normal_十二月01" xfId="15"/>
    <cellStyle name="Percent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410-LCD\&#26376;&#24230;&#20998;&#26512;\hanjun\&#26376;&#24230;&#20998;&#26512;\1999\&#24180;&#25253;&#38468;&#2021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全国全省全市"/>
      <sheetName val="主要省市"/>
      <sheetName val="综合情况"/>
      <sheetName val="图表2"/>
      <sheetName val="Sheet1"/>
      <sheetName val="分月"/>
      <sheetName val="图表1"/>
      <sheetName val="分月 (2)"/>
      <sheetName val="出口市场"/>
      <sheetName val="进口市场"/>
      <sheetName val="出口商品"/>
      <sheetName val="Sheet2"/>
      <sheetName val="进口商品"/>
      <sheetName val="分县市区"/>
      <sheetName val="机电产品"/>
      <sheetName val="高新技术产品"/>
      <sheetName val="三资"/>
      <sheetName val="60家"/>
      <sheetName val="100家"/>
      <sheetName val="贸发"/>
      <sheetName val="外经"/>
      <sheetName val="海企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N40"/>
  <sheetViews>
    <sheetView showZeros="0" tabSelected="1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9.00390625" defaultRowHeight="14.25"/>
  <cols>
    <col min="1" max="2" width="7.50390625" style="7" bestFit="1" customWidth="1"/>
    <col min="3" max="3" width="9.25390625" style="8" bestFit="1" customWidth="1"/>
    <col min="4" max="4" width="8.25390625" style="9" bestFit="1" customWidth="1"/>
    <col min="5" max="5" width="8.50390625" style="8" bestFit="1" customWidth="1"/>
    <col min="6" max="6" width="8.125" style="9" bestFit="1" customWidth="1"/>
    <col min="7" max="7" width="6.50390625" style="8" bestFit="1" customWidth="1"/>
    <col min="8" max="8" width="8.125" style="9" bestFit="1" customWidth="1"/>
    <col min="9" max="9" width="7.625" style="10" bestFit="1" customWidth="1"/>
    <col min="10" max="10" width="8.125" style="9" bestFit="1" customWidth="1"/>
    <col min="11" max="11" width="8.00390625" style="11" bestFit="1" customWidth="1"/>
    <col min="12" max="12" width="8.25390625" style="8" bestFit="1" customWidth="1"/>
    <col min="13" max="13" width="9.125" style="41" bestFit="1" customWidth="1"/>
    <col min="14" max="14" width="8.125" style="8" bestFit="1" customWidth="1"/>
    <col min="15" max="16384" width="9.00390625" style="7" customWidth="1"/>
  </cols>
  <sheetData>
    <row r="1" spans="1:14" ht="21">
      <c r="A1" s="1" t="s">
        <v>0</v>
      </c>
      <c r="B1" s="1"/>
      <c r="C1" s="2"/>
      <c r="D1" s="3"/>
      <c r="E1" s="2"/>
      <c r="F1" s="3"/>
      <c r="G1" s="2"/>
      <c r="H1" s="3"/>
      <c r="I1" s="4"/>
      <c r="J1" s="3"/>
      <c r="K1" s="5"/>
      <c r="L1" s="2"/>
      <c r="M1" s="6"/>
      <c r="N1" s="2"/>
    </row>
    <row r="2" spans="12:14" ht="15.75">
      <c r="L2" s="12" t="s">
        <v>1</v>
      </c>
      <c r="M2" s="13"/>
      <c r="N2" s="13"/>
    </row>
    <row r="3" spans="1:14" ht="15.75">
      <c r="A3" s="14" t="s">
        <v>2</v>
      </c>
      <c r="B3" s="15" t="s">
        <v>3</v>
      </c>
      <c r="C3" s="16" t="s">
        <v>4</v>
      </c>
      <c r="D3" s="17"/>
      <c r="E3" s="18"/>
      <c r="F3" s="17"/>
      <c r="G3" s="16" t="s">
        <v>5</v>
      </c>
      <c r="H3" s="17"/>
      <c r="I3" s="19"/>
      <c r="J3" s="17"/>
      <c r="K3" s="20" t="s">
        <v>6</v>
      </c>
      <c r="L3" s="18"/>
      <c r="M3" s="21"/>
      <c r="N3" s="22"/>
    </row>
    <row r="4" spans="1:14" s="31" customFormat="1" ht="15.75">
      <c r="A4" s="23"/>
      <c r="B4" s="24"/>
      <c r="C4" s="25" t="s">
        <v>7</v>
      </c>
      <c r="D4" s="26" t="s">
        <v>8</v>
      </c>
      <c r="E4" s="25" t="s">
        <v>9</v>
      </c>
      <c r="F4" s="26" t="s">
        <v>8</v>
      </c>
      <c r="G4" s="25" t="s">
        <v>7</v>
      </c>
      <c r="H4" s="26" t="s">
        <v>8</v>
      </c>
      <c r="I4" s="27" t="s">
        <v>9</v>
      </c>
      <c r="J4" s="26" t="s">
        <v>8</v>
      </c>
      <c r="K4" s="28" t="s">
        <v>7</v>
      </c>
      <c r="L4" s="25" t="s">
        <v>8</v>
      </c>
      <c r="M4" s="29" t="s">
        <v>9</v>
      </c>
      <c r="N4" s="30" t="s">
        <v>8</v>
      </c>
    </row>
    <row r="5" spans="1:14" ht="15.75">
      <c r="A5" s="32" t="s">
        <v>10</v>
      </c>
      <c r="B5" s="33" t="s">
        <v>11</v>
      </c>
      <c r="C5" s="34">
        <v>714.53</v>
      </c>
      <c r="D5" s="35">
        <v>17.536846953546515</v>
      </c>
      <c r="E5" s="34">
        <v>714.53</v>
      </c>
      <c r="F5" s="35">
        <v>17.536846953546515</v>
      </c>
      <c r="G5" s="34">
        <v>56.91</v>
      </c>
      <c r="H5" s="35">
        <v>18.7</v>
      </c>
      <c r="I5" s="36">
        <v>56.91</v>
      </c>
      <c r="J5" s="35">
        <v>18.7</v>
      </c>
      <c r="K5" s="37">
        <v>175990</v>
      </c>
      <c r="L5" s="38">
        <v>19.458604562763448</v>
      </c>
      <c r="M5" s="39">
        <v>175990</v>
      </c>
      <c r="N5" s="38">
        <v>19.458604562763448</v>
      </c>
    </row>
    <row r="6" spans="1:14" ht="15.75">
      <c r="A6" s="40"/>
      <c r="B6" s="33" t="s">
        <v>12</v>
      </c>
      <c r="C6" s="34">
        <v>357.15</v>
      </c>
      <c r="D6" s="35">
        <v>19.8</v>
      </c>
      <c r="E6" s="34">
        <v>357.15</v>
      </c>
      <c r="F6" s="35">
        <v>19.8</v>
      </c>
      <c r="G6" s="34">
        <v>37.7</v>
      </c>
      <c r="H6" s="35">
        <v>24.2</v>
      </c>
      <c r="I6" s="36">
        <v>37.7</v>
      </c>
      <c r="J6" s="35">
        <v>24.2</v>
      </c>
      <c r="K6" s="37">
        <v>107198</v>
      </c>
      <c r="L6" s="38">
        <v>25.114379084967318</v>
      </c>
      <c r="M6" s="39">
        <v>107198</v>
      </c>
      <c r="N6" s="38">
        <v>25.114379084967318</v>
      </c>
    </row>
    <row r="7" spans="1:14" ht="15.75">
      <c r="A7" s="40"/>
      <c r="B7" s="33" t="s">
        <v>13</v>
      </c>
      <c r="C7" s="34">
        <v>357.38</v>
      </c>
      <c r="D7" s="35">
        <v>15.22440030951766</v>
      </c>
      <c r="E7" s="34">
        <v>357.38</v>
      </c>
      <c r="F7" s="35">
        <v>15.22440030951766</v>
      </c>
      <c r="G7" s="34">
        <v>19.21</v>
      </c>
      <c r="H7" s="35">
        <v>9.1</v>
      </c>
      <c r="I7" s="36">
        <v>19.21</v>
      </c>
      <c r="J7" s="35">
        <v>9.1</v>
      </c>
      <c r="K7" s="37">
        <v>68792</v>
      </c>
      <c r="L7" s="38">
        <v>11.597423876190316</v>
      </c>
      <c r="M7" s="39">
        <v>68792</v>
      </c>
      <c r="N7" s="38">
        <v>11.597423876190316</v>
      </c>
    </row>
    <row r="8" spans="1:14" ht="15.75">
      <c r="A8" s="32" t="s">
        <v>14</v>
      </c>
      <c r="B8" s="33" t="s">
        <v>11</v>
      </c>
      <c r="C8" s="34">
        <v>761.86</v>
      </c>
      <c r="D8" s="35">
        <v>57.92462999046475</v>
      </c>
      <c r="E8" s="34">
        <v>1476.39</v>
      </c>
      <c r="F8" s="35">
        <v>35.41756477872049</v>
      </c>
      <c r="G8" s="34">
        <v>48.16</v>
      </c>
      <c r="H8" s="35">
        <v>46.60355245734462</v>
      </c>
      <c r="I8" s="36">
        <v>105.07</v>
      </c>
      <c r="J8" s="35">
        <v>29.97825242526282</v>
      </c>
      <c r="K8" s="37">
        <v>142814</v>
      </c>
      <c r="L8" s="38">
        <v>36.513884242221486</v>
      </c>
      <c r="M8" s="39">
        <v>318804</v>
      </c>
      <c r="N8" s="38">
        <v>26.540656828267274</v>
      </c>
    </row>
    <row r="9" spans="1:14" ht="15.75">
      <c r="A9" s="40"/>
      <c r="B9" s="33" t="s">
        <v>12</v>
      </c>
      <c r="C9" s="34">
        <v>341.57</v>
      </c>
      <c r="D9" s="35">
        <v>39.632900008175945</v>
      </c>
      <c r="E9" s="34">
        <v>698.72</v>
      </c>
      <c r="F9" s="35">
        <v>28.84143755416646</v>
      </c>
      <c r="G9" s="34">
        <v>27.08</v>
      </c>
      <c r="H9" s="35">
        <v>32.74965317437364</v>
      </c>
      <c r="I9" s="36">
        <v>64.78</v>
      </c>
      <c r="J9" s="35">
        <v>27.60433594727212</v>
      </c>
      <c r="K9" s="37">
        <v>71391</v>
      </c>
      <c r="L9" s="38">
        <v>15.879431242695752</v>
      </c>
      <c r="M9" s="39">
        <v>178589</v>
      </c>
      <c r="N9" s="38">
        <v>21.252384799744718</v>
      </c>
    </row>
    <row r="10" spans="1:14" ht="15.75">
      <c r="A10" s="40"/>
      <c r="B10" s="33" t="s">
        <v>13</v>
      </c>
      <c r="C10" s="34">
        <v>420.29</v>
      </c>
      <c r="D10" s="35">
        <v>76.74095878889824</v>
      </c>
      <c r="E10" s="34">
        <v>777.67</v>
      </c>
      <c r="F10" s="35">
        <v>41.92612329817131</v>
      </c>
      <c r="G10" s="34">
        <v>21.09</v>
      </c>
      <c r="H10" s="35">
        <v>69.38126445643793</v>
      </c>
      <c r="I10" s="36">
        <v>40.3</v>
      </c>
      <c r="J10" s="35">
        <v>34.01928148372315</v>
      </c>
      <c r="K10" s="37">
        <v>71423</v>
      </c>
      <c r="L10" s="38">
        <v>66.07296486618456</v>
      </c>
      <c r="M10" s="39">
        <v>140215</v>
      </c>
      <c r="N10" s="38">
        <v>33.98471094123268</v>
      </c>
    </row>
    <row r="11" spans="1:14" ht="15.75">
      <c r="A11" s="32" t="s">
        <v>15</v>
      </c>
      <c r="B11" s="33" t="s">
        <v>11</v>
      </c>
      <c r="C11" s="34">
        <v>922.36</v>
      </c>
      <c r="D11" s="35">
        <v>42.8</v>
      </c>
      <c r="E11" s="34">
        <v>2398.47</v>
      </c>
      <c r="F11" s="35">
        <v>38.2</v>
      </c>
      <c r="G11" s="34">
        <v>69.08</v>
      </c>
      <c r="H11" s="35">
        <v>49.426455923738</v>
      </c>
      <c r="I11" s="36">
        <v>174.16</v>
      </c>
      <c r="J11" s="35">
        <v>37.0749268424756</v>
      </c>
      <c r="K11" s="37">
        <v>219151</v>
      </c>
      <c r="L11" s="38">
        <v>50.90965431758712</v>
      </c>
      <c r="M11" s="39">
        <v>537955</v>
      </c>
      <c r="N11" s="38">
        <v>35.45113028064397</v>
      </c>
    </row>
    <row r="12" spans="1:14" ht="15.75">
      <c r="A12" s="40"/>
      <c r="B12" s="33" t="s">
        <v>12</v>
      </c>
      <c r="C12" s="34">
        <v>458.48</v>
      </c>
      <c r="D12" s="35">
        <v>42.86871708578728</v>
      </c>
      <c r="E12" s="34">
        <v>1157.04</v>
      </c>
      <c r="F12" s="35">
        <v>34.046990129292375</v>
      </c>
      <c r="G12" s="34">
        <v>46.37</v>
      </c>
      <c r="H12" s="35">
        <v>54.85779932940596</v>
      </c>
      <c r="I12" s="36">
        <v>111.15</v>
      </c>
      <c r="J12" s="35">
        <v>37.72551546391754</v>
      </c>
      <c r="K12" s="37">
        <v>140849</v>
      </c>
      <c r="L12" s="38">
        <v>51.2456242080622</v>
      </c>
      <c r="M12" s="39">
        <v>319438</v>
      </c>
      <c r="N12" s="38">
        <v>32.87051864915791</v>
      </c>
    </row>
    <row r="13" spans="1:14" ht="15.75">
      <c r="A13" s="40"/>
      <c r="B13" s="33" t="s">
        <v>13</v>
      </c>
      <c r="C13" s="34">
        <v>463.88</v>
      </c>
      <c r="D13" s="35">
        <v>42.8</v>
      </c>
      <c r="E13" s="34">
        <v>1241.43</v>
      </c>
      <c r="F13" s="35">
        <v>42.3</v>
      </c>
      <c r="G13" s="34">
        <v>22.71</v>
      </c>
      <c r="H13" s="35">
        <v>39.441497200117894</v>
      </c>
      <c r="I13" s="36">
        <v>63.01</v>
      </c>
      <c r="J13" s="35">
        <v>35.94214530124744</v>
      </c>
      <c r="K13" s="37">
        <v>78302</v>
      </c>
      <c r="L13" s="38">
        <v>50.30617141760245</v>
      </c>
      <c r="M13" s="39">
        <v>218517</v>
      </c>
      <c r="N13" s="38">
        <v>39.40923155443554</v>
      </c>
    </row>
    <row r="14" spans="1:14" ht="15.75">
      <c r="A14" s="32" t="s">
        <v>16</v>
      </c>
      <c r="B14" s="33" t="s">
        <v>11</v>
      </c>
      <c r="C14" s="34">
        <v>963.91</v>
      </c>
      <c r="D14" s="35">
        <v>37.27000854457423</v>
      </c>
      <c r="E14" s="34">
        <v>3362.38</v>
      </c>
      <c r="F14" s="35">
        <v>38</v>
      </c>
      <c r="G14" s="34">
        <v>70.36</v>
      </c>
      <c r="H14" s="35">
        <v>40.624656482904584</v>
      </c>
      <c r="I14" s="36">
        <v>244.41</v>
      </c>
      <c r="J14" s="35">
        <v>38.01573789376498</v>
      </c>
      <c r="K14" s="37">
        <v>227366</v>
      </c>
      <c r="L14" s="38">
        <v>49.53075572333332</v>
      </c>
      <c r="M14" s="39">
        <v>765321</v>
      </c>
      <c r="N14" s="38">
        <v>39.34917545351422</v>
      </c>
    </row>
    <row r="15" spans="1:14" ht="15.75">
      <c r="A15" s="40"/>
      <c r="B15" s="33" t="s">
        <v>12</v>
      </c>
      <c r="C15" s="34">
        <v>470.37</v>
      </c>
      <c r="D15" s="35">
        <v>32.06334053962998</v>
      </c>
      <c r="E15" s="34">
        <v>1627.41</v>
      </c>
      <c r="F15" s="35">
        <v>33.5</v>
      </c>
      <c r="G15" s="34">
        <v>45.91</v>
      </c>
      <c r="H15" s="35">
        <v>37.42587653522753</v>
      </c>
      <c r="I15" s="36">
        <v>157.02</v>
      </c>
      <c r="J15" s="35">
        <v>37.60273978605062</v>
      </c>
      <c r="K15" s="37">
        <v>135738</v>
      </c>
      <c r="L15" s="38">
        <v>38.03630446941577</v>
      </c>
      <c r="M15" s="39">
        <v>455176</v>
      </c>
      <c r="N15" s="38">
        <v>34.37009222194669</v>
      </c>
    </row>
    <row r="16" spans="1:14" ht="15.75">
      <c r="A16" s="40"/>
      <c r="B16" s="33" t="s">
        <v>13</v>
      </c>
      <c r="C16" s="34">
        <v>493.55</v>
      </c>
      <c r="D16" s="35">
        <v>42.63214172181602</v>
      </c>
      <c r="E16" s="34">
        <v>1734.98</v>
      </c>
      <c r="F16" s="35">
        <v>42.4</v>
      </c>
      <c r="G16" s="34">
        <v>24.45</v>
      </c>
      <c r="H16" s="35">
        <v>47.051747780691414</v>
      </c>
      <c r="I16" s="36">
        <v>87.4</v>
      </c>
      <c r="J16" s="35">
        <v>38.77994328124057</v>
      </c>
      <c r="K16" s="37">
        <v>91628</v>
      </c>
      <c r="L16" s="38">
        <v>70.57224766372539</v>
      </c>
      <c r="M16" s="39">
        <v>310145</v>
      </c>
      <c r="N16" s="38">
        <v>47.36319448074009</v>
      </c>
    </row>
    <row r="17" spans="1:14" ht="15.75">
      <c r="A17" s="32" t="s">
        <v>17</v>
      </c>
      <c r="B17" s="33" t="s">
        <v>11</v>
      </c>
      <c r="C17" s="34">
        <v>876</v>
      </c>
      <c r="D17" s="35">
        <v>33.85080829997249</v>
      </c>
      <c r="E17" s="34">
        <v>4238.38</v>
      </c>
      <c r="F17" s="35">
        <v>37.1</v>
      </c>
      <c r="G17" s="34">
        <v>63.5</v>
      </c>
      <c r="H17" s="35">
        <v>35.247673633519284</v>
      </c>
      <c r="I17" s="36">
        <v>307.82</v>
      </c>
      <c r="J17" s="35">
        <v>37.5</v>
      </c>
      <c r="K17" s="37">
        <v>200410</v>
      </c>
      <c r="L17" s="38">
        <v>36.239726446455165</v>
      </c>
      <c r="M17" s="39">
        <v>965731</v>
      </c>
      <c r="N17" s="38">
        <v>38.69228162088258</v>
      </c>
    </row>
    <row r="18" spans="1:14" ht="15.75">
      <c r="A18" s="40"/>
      <c r="B18" s="33" t="s">
        <v>12</v>
      </c>
      <c r="C18" s="34">
        <v>448.5</v>
      </c>
      <c r="D18" s="35">
        <v>32.52762839075698</v>
      </c>
      <c r="E18" s="34">
        <v>2075.91</v>
      </c>
      <c r="F18" s="35">
        <v>33.4</v>
      </c>
      <c r="G18" s="34">
        <v>44.1</v>
      </c>
      <c r="H18" s="35">
        <v>34.31035743001243</v>
      </c>
      <c r="I18" s="36">
        <v>201.07</v>
      </c>
      <c r="J18" s="35">
        <v>37</v>
      </c>
      <c r="K18" s="37">
        <v>133925</v>
      </c>
      <c r="L18" s="38">
        <v>34.88945963640027</v>
      </c>
      <c r="M18" s="39">
        <v>589101</v>
      </c>
      <c r="N18" s="38">
        <v>34.487812562067234</v>
      </c>
    </row>
    <row r="19" spans="1:14" ht="15.75">
      <c r="A19" s="40"/>
      <c r="B19" s="33" t="s">
        <v>13</v>
      </c>
      <c r="C19" s="34">
        <v>427.49</v>
      </c>
      <c r="D19" s="35">
        <v>35.26452347804068</v>
      </c>
      <c r="E19" s="34">
        <v>2162.47</v>
      </c>
      <c r="F19" s="35">
        <v>41</v>
      </c>
      <c r="G19" s="34">
        <v>19.4</v>
      </c>
      <c r="H19" s="35">
        <v>36.9</v>
      </c>
      <c r="I19" s="36">
        <v>106.75</v>
      </c>
      <c r="J19" s="35">
        <v>38.467505211177546</v>
      </c>
      <c r="K19" s="37">
        <v>66485</v>
      </c>
      <c r="L19" s="38">
        <v>39.04050860572599</v>
      </c>
      <c r="M19" s="39">
        <v>376630</v>
      </c>
      <c r="N19" s="38">
        <v>45.82236332662226</v>
      </c>
    </row>
    <row r="20" spans="1:14" ht="15.75">
      <c r="A20" s="32" t="s">
        <v>18</v>
      </c>
      <c r="B20" s="33" t="s">
        <v>11</v>
      </c>
      <c r="C20" s="34">
        <v>991.36</v>
      </c>
      <c r="D20" s="35">
        <v>48.38053044363284</v>
      </c>
      <c r="E20" s="34">
        <v>5229.74</v>
      </c>
      <c r="F20" s="35">
        <v>39.03595175239205</v>
      </c>
      <c r="G20" s="34">
        <v>76.05</v>
      </c>
      <c r="H20" s="35">
        <v>51.23373317636579</v>
      </c>
      <c r="I20" s="36">
        <v>383.87</v>
      </c>
      <c r="J20" s="35">
        <v>39.93582644414195</v>
      </c>
      <c r="K20" s="37">
        <v>229385</v>
      </c>
      <c r="L20" s="38">
        <v>48.58081148305524</v>
      </c>
      <c r="M20" s="39">
        <v>1195116</v>
      </c>
      <c r="N20" s="38">
        <v>40.48684841588535</v>
      </c>
    </row>
    <row r="21" spans="1:14" ht="15.75">
      <c r="A21" s="40"/>
      <c r="B21" s="33" t="s">
        <v>12</v>
      </c>
      <c r="C21" s="34">
        <v>504.86</v>
      </c>
      <c r="D21" s="35">
        <v>46.438101867966154</v>
      </c>
      <c r="E21" s="34">
        <v>2580.77</v>
      </c>
      <c r="F21" s="35">
        <v>35.7</v>
      </c>
      <c r="G21" s="34">
        <v>52.51</v>
      </c>
      <c r="H21" s="35">
        <v>53.92372113747028</v>
      </c>
      <c r="I21" s="36">
        <v>253.58</v>
      </c>
      <c r="J21" s="35">
        <v>40.2</v>
      </c>
      <c r="K21" s="37">
        <v>151836</v>
      </c>
      <c r="L21" s="38">
        <v>48.680989404829525</v>
      </c>
      <c r="M21" s="39">
        <v>740937</v>
      </c>
      <c r="N21" s="38">
        <v>37.17118234580814</v>
      </c>
    </row>
    <row r="22" spans="1:14" ht="15.75">
      <c r="A22" s="40"/>
      <c r="B22" s="33" t="s">
        <v>13</v>
      </c>
      <c r="C22" s="34">
        <v>486.5</v>
      </c>
      <c r="D22" s="35">
        <v>50.45150915388421</v>
      </c>
      <c r="E22" s="34">
        <v>2648.97</v>
      </c>
      <c r="F22" s="35">
        <v>42.554164738297914</v>
      </c>
      <c r="G22" s="34">
        <v>23.54</v>
      </c>
      <c r="H22" s="35">
        <v>45.559327483752824</v>
      </c>
      <c r="I22" s="36">
        <v>130.29</v>
      </c>
      <c r="J22" s="35">
        <v>39.68582750102922</v>
      </c>
      <c r="K22" s="37">
        <v>77549</v>
      </c>
      <c r="L22" s="38">
        <v>48.38505989055146</v>
      </c>
      <c r="M22" s="39">
        <v>454179</v>
      </c>
      <c r="N22" s="38">
        <v>46.25364684970148</v>
      </c>
    </row>
    <row r="23" spans="1:14" ht="15.75">
      <c r="A23" s="32" t="s">
        <v>19</v>
      </c>
      <c r="B23" s="33" t="s">
        <v>11</v>
      </c>
      <c r="C23" s="34">
        <v>999.8</v>
      </c>
      <c r="D23" s="35">
        <v>33.98014017126086</v>
      </c>
      <c r="E23" s="34">
        <v>6231.11</v>
      </c>
      <c r="F23" s="35">
        <v>38.3</v>
      </c>
      <c r="G23" s="34">
        <v>76.83</v>
      </c>
      <c r="H23" s="35">
        <v>37.79</v>
      </c>
      <c r="I23" s="36">
        <v>460.86</v>
      </c>
      <c r="J23" s="35">
        <v>39.7</v>
      </c>
      <c r="K23" s="37">
        <v>228168</v>
      </c>
      <c r="L23" s="38">
        <v>39.963194700036794</v>
      </c>
      <c r="M23" s="39">
        <v>1423284</v>
      </c>
      <c r="N23" s="38">
        <v>40.402637425077636</v>
      </c>
    </row>
    <row r="24" spans="1:14" ht="15.75">
      <c r="A24" s="40"/>
      <c r="B24" s="33" t="s">
        <v>12</v>
      </c>
      <c r="C24" s="34">
        <v>510.04</v>
      </c>
      <c r="D24" s="35">
        <v>33.8</v>
      </c>
      <c r="E24" s="34">
        <v>3091.18</v>
      </c>
      <c r="F24" s="35">
        <v>35.5</v>
      </c>
      <c r="G24" s="34">
        <v>54.48</v>
      </c>
      <c r="H24" s="35">
        <v>41.4</v>
      </c>
      <c r="I24" s="36">
        <v>307.95</v>
      </c>
      <c r="J24" s="35">
        <v>40.4</v>
      </c>
      <c r="K24" s="37">
        <v>155780</v>
      </c>
      <c r="L24" s="38">
        <v>43.68992934491855</v>
      </c>
      <c r="M24" s="39">
        <v>896717</v>
      </c>
      <c r="N24" s="38">
        <v>38.26084811330792</v>
      </c>
    </row>
    <row r="25" spans="1:14" ht="15.75">
      <c r="A25" s="40"/>
      <c r="B25" s="33" t="s">
        <v>13</v>
      </c>
      <c r="C25" s="34">
        <v>489.7</v>
      </c>
      <c r="D25" s="35">
        <v>34.2</v>
      </c>
      <c r="E25" s="34">
        <v>3139.93</v>
      </c>
      <c r="F25" s="35">
        <v>41.3</v>
      </c>
      <c r="G25" s="34">
        <v>22.35</v>
      </c>
      <c r="H25" s="35">
        <v>29.72</v>
      </c>
      <c r="I25" s="36">
        <v>152.91</v>
      </c>
      <c r="J25" s="35">
        <v>38.4</v>
      </c>
      <c r="K25" s="37">
        <v>72388</v>
      </c>
      <c r="L25" s="38">
        <v>32.56418708566824</v>
      </c>
      <c r="M25" s="39">
        <v>526567</v>
      </c>
      <c r="N25" s="38">
        <v>44.2064587509722</v>
      </c>
    </row>
    <row r="26" spans="1:14" ht="15.75">
      <c r="A26" s="32" t="s">
        <v>20</v>
      </c>
      <c r="B26" s="33" t="s">
        <v>11</v>
      </c>
      <c r="C26" s="34">
        <v>983.11</v>
      </c>
      <c r="D26" s="35">
        <v>36.47481814648232</v>
      </c>
      <c r="E26" s="34">
        <v>7221.32</v>
      </c>
      <c r="F26" s="35">
        <v>38.2</v>
      </c>
      <c r="G26" s="34">
        <v>74.2</v>
      </c>
      <c r="H26" s="35">
        <v>35.62742306068323</v>
      </c>
      <c r="I26" s="36">
        <v>535.03</v>
      </c>
      <c r="J26" s="35">
        <v>39.1</v>
      </c>
      <c r="K26" s="37">
        <v>226516</v>
      </c>
      <c r="L26" s="38">
        <v>39.666919467515086</v>
      </c>
      <c r="M26" s="39">
        <v>1649800</v>
      </c>
      <c r="N26" s="38">
        <v>40.3011653211713</v>
      </c>
    </row>
    <row r="27" spans="1:14" ht="15.75">
      <c r="A27" s="40"/>
      <c r="B27" s="33" t="s">
        <v>12</v>
      </c>
      <c r="C27" s="34">
        <v>514</v>
      </c>
      <c r="D27" s="35">
        <v>37.378056929039175</v>
      </c>
      <c r="E27" s="34">
        <v>3605.93</v>
      </c>
      <c r="F27" s="35">
        <v>35.8</v>
      </c>
      <c r="G27" s="34">
        <v>51.91</v>
      </c>
      <c r="H27" s="35">
        <v>38.26038550969366</v>
      </c>
      <c r="I27" s="36">
        <v>359.79</v>
      </c>
      <c r="J27" s="35">
        <v>40</v>
      </c>
      <c r="K27" s="37">
        <v>151566</v>
      </c>
      <c r="L27" s="38">
        <v>47.88658184372805</v>
      </c>
      <c r="M27" s="39">
        <v>1048284</v>
      </c>
      <c r="N27" s="38">
        <v>39.574493014511546</v>
      </c>
    </row>
    <row r="28" spans="1:14" ht="15.75">
      <c r="A28" s="40"/>
      <c r="B28" s="33" t="s">
        <v>13</v>
      </c>
      <c r="C28" s="34">
        <v>469.11</v>
      </c>
      <c r="D28" s="35">
        <v>35.49868576875308</v>
      </c>
      <c r="E28" s="34">
        <v>3615.38</v>
      </c>
      <c r="F28" s="35">
        <v>40.8</v>
      </c>
      <c r="G28" s="34">
        <v>22.28</v>
      </c>
      <c r="H28" s="35">
        <v>29.80959705423105</v>
      </c>
      <c r="I28" s="36">
        <v>175.25</v>
      </c>
      <c r="J28" s="35">
        <v>37.4</v>
      </c>
      <c r="K28" s="37">
        <v>74950</v>
      </c>
      <c r="L28" s="38">
        <v>25.55490409582042</v>
      </c>
      <c r="M28" s="39">
        <v>601516</v>
      </c>
      <c r="N28" s="38">
        <v>41.58547981254252</v>
      </c>
    </row>
    <row r="29" spans="1:14" ht="15.75">
      <c r="A29" s="32" t="s">
        <v>21</v>
      </c>
      <c r="B29" s="33" t="s">
        <v>11</v>
      </c>
      <c r="C29" s="34">
        <v>1065.76</v>
      </c>
      <c r="D29" s="35">
        <v>27.492403761035476</v>
      </c>
      <c r="E29" s="34">
        <v>8285.48</v>
      </c>
      <c r="F29" s="35">
        <v>36.66545706462572</v>
      </c>
      <c r="G29" s="34">
        <v>82.37</v>
      </c>
      <c r="H29" s="35">
        <v>38.413711981179645</v>
      </c>
      <c r="I29" s="36">
        <v>617.24</v>
      </c>
      <c r="J29" s="35">
        <v>38.97419732516774</v>
      </c>
      <c r="K29" s="37">
        <v>239372</v>
      </c>
      <c r="L29" s="38">
        <v>29.194035006287745</v>
      </c>
      <c r="M29" s="39">
        <v>1889172</v>
      </c>
      <c r="N29" s="38">
        <v>38.789285766761196</v>
      </c>
    </row>
    <row r="30" spans="1:14" ht="15.75">
      <c r="A30" s="40"/>
      <c r="B30" s="33" t="s">
        <v>12</v>
      </c>
      <c r="C30" s="34">
        <v>558.03</v>
      </c>
      <c r="D30" s="35">
        <v>33.05119095872773</v>
      </c>
      <c r="E30" s="34">
        <v>4162.36</v>
      </c>
      <c r="F30" s="35">
        <v>35.27199929802438</v>
      </c>
      <c r="G30" s="34">
        <v>57.63</v>
      </c>
      <c r="H30" s="35">
        <v>42.26117008146137</v>
      </c>
      <c r="I30" s="36">
        <v>417.25</v>
      </c>
      <c r="J30" s="35">
        <v>40.27096080145229</v>
      </c>
      <c r="K30" s="37">
        <v>157129</v>
      </c>
      <c r="L30" s="38">
        <v>35.54016285970603</v>
      </c>
      <c r="M30" s="39">
        <v>1205412</v>
      </c>
      <c r="N30" s="38">
        <v>39.03493140019722</v>
      </c>
    </row>
    <row r="31" spans="1:14" ht="15.75">
      <c r="A31" s="40"/>
      <c r="B31" s="33" t="s">
        <v>13</v>
      </c>
      <c r="C31" s="34">
        <v>507.73</v>
      </c>
      <c r="D31" s="35">
        <v>21.89518161957111</v>
      </c>
      <c r="E31" s="34">
        <v>4123.11</v>
      </c>
      <c r="F31" s="35">
        <v>38.2</v>
      </c>
      <c r="G31" s="34">
        <v>24.74</v>
      </c>
      <c r="H31" s="35">
        <v>30.210526315789508</v>
      </c>
      <c r="I31" s="36">
        <v>199.99</v>
      </c>
      <c r="J31" s="35">
        <v>36.4</v>
      </c>
      <c r="K31" s="37">
        <v>82244</v>
      </c>
      <c r="L31" s="38">
        <v>18.587516041122942</v>
      </c>
      <c r="M31" s="39">
        <v>683760</v>
      </c>
      <c r="N31" s="38">
        <v>38.35806036471359</v>
      </c>
    </row>
    <row r="32" spans="1:14" ht="15.75">
      <c r="A32" s="32" t="s">
        <v>22</v>
      </c>
      <c r="B32" s="33" t="s">
        <v>11</v>
      </c>
      <c r="C32" s="34">
        <v>979.17</v>
      </c>
      <c r="D32" s="35">
        <v>28.635049921177092</v>
      </c>
      <c r="E32" s="34">
        <v>9264.65</v>
      </c>
      <c r="F32" s="35">
        <v>35.77960810751395</v>
      </c>
      <c r="G32" s="34">
        <v>69.43</v>
      </c>
      <c r="H32" s="35">
        <v>28.854451816452496</v>
      </c>
      <c r="I32" s="36">
        <v>686.65</v>
      </c>
      <c r="J32" s="35">
        <v>37.87529679883941</v>
      </c>
      <c r="K32" s="37">
        <v>203370</v>
      </c>
      <c r="L32" s="38">
        <v>27.281261734885476</v>
      </c>
      <c r="M32" s="39">
        <v>2092542</v>
      </c>
      <c r="N32" s="38">
        <v>37.58034399326742</v>
      </c>
    </row>
    <row r="33" spans="1:14" ht="15.75">
      <c r="A33" s="40"/>
      <c r="B33" s="33" t="s">
        <v>12</v>
      </c>
      <c r="C33" s="34">
        <v>524.8200000000006</v>
      </c>
      <c r="D33" s="35">
        <v>28.2237967261179</v>
      </c>
      <c r="E33" s="34">
        <v>4687.18</v>
      </c>
      <c r="F33" s="35">
        <v>34.457257601835934</v>
      </c>
      <c r="G33" s="34">
        <v>48.43</v>
      </c>
      <c r="H33" s="35">
        <v>27.8</v>
      </c>
      <c r="I33" s="36">
        <v>465.66</v>
      </c>
      <c r="J33" s="35">
        <v>38.9</v>
      </c>
      <c r="K33" s="37">
        <v>134089</v>
      </c>
      <c r="L33" s="38">
        <v>27.604156753773236</v>
      </c>
      <c r="M33" s="39">
        <v>1339501</v>
      </c>
      <c r="N33" s="38">
        <v>37.79924634824554</v>
      </c>
    </row>
    <row r="34" spans="1:14" ht="15.75">
      <c r="A34" s="40"/>
      <c r="B34" s="33" t="s">
        <v>13</v>
      </c>
      <c r="C34" s="34">
        <v>454.35</v>
      </c>
      <c r="D34" s="35">
        <v>29.113384484228575</v>
      </c>
      <c r="E34" s="34">
        <v>4577.46</v>
      </c>
      <c r="F34" s="35">
        <v>37.16057891109579</v>
      </c>
      <c r="G34" s="34">
        <v>21</v>
      </c>
      <c r="H34" s="35">
        <v>32.10953767952742</v>
      </c>
      <c r="I34" s="36">
        <v>220.99</v>
      </c>
      <c r="J34" s="35">
        <v>36</v>
      </c>
      <c r="K34" s="37">
        <v>69281</v>
      </c>
      <c r="L34" s="38">
        <v>26.660938242714536</v>
      </c>
      <c r="M34" s="39">
        <v>753041</v>
      </c>
      <c r="N34" s="38">
        <v>37.19242695310933</v>
      </c>
    </row>
    <row r="35" spans="1:14" ht="15.75" hidden="1">
      <c r="A35" s="32" t="s">
        <v>23</v>
      </c>
      <c r="B35" s="33" t="s">
        <v>11</v>
      </c>
      <c r="C35" s="34">
        <f>E35-E32</f>
        <v>-9264.65</v>
      </c>
      <c r="D35" s="35" t="e">
        <f>IF(#REF!=0,0,(C35/#REF!-1)*100)</f>
        <v>#REF!</v>
      </c>
      <c r="E35" s="34"/>
      <c r="F35" s="35" t="e">
        <f>IF(#REF!=0,0,(E35/#REF!-1)*100)</f>
        <v>#REF!</v>
      </c>
      <c r="G35" s="34"/>
      <c r="H35" s="35" t="e">
        <f>IF(#REF!=0,0,(G35*10000/#REF!-1)*100)</f>
        <v>#REF!</v>
      </c>
      <c r="I35" s="36">
        <f>G35+I32</f>
        <v>686.65</v>
      </c>
      <c r="J35" s="35" t="e">
        <f>IF(#REF!=0,0,(I35*10000/#REF!-1)*100)</f>
        <v>#REF!</v>
      </c>
      <c r="K35" s="37"/>
      <c r="L35" s="38" t="e">
        <f>IF(#REF!=0,0,(K35/#REF!-1)*100)</f>
        <v>#REF!</v>
      </c>
      <c r="M35" s="39">
        <f>K35+M32</f>
        <v>2092542</v>
      </c>
      <c r="N35" s="38" t="e">
        <f>IF(#REF!=0,0,(M35/#REF!-1)*100)</f>
        <v>#REF!</v>
      </c>
    </row>
    <row r="36" spans="1:14" ht="15.75" hidden="1">
      <c r="A36" s="40"/>
      <c r="B36" s="33" t="s">
        <v>12</v>
      </c>
      <c r="C36" s="34">
        <f>E36-E33</f>
        <v>-4687.18</v>
      </c>
      <c r="D36" s="35" t="e">
        <f>IF(#REF!=0,0,(C36/#REF!-1)*100)</f>
        <v>#REF!</v>
      </c>
      <c r="E36" s="34"/>
      <c r="F36" s="35" t="e">
        <f>IF(#REF!=0,0,(E36/#REF!-1)*100)</f>
        <v>#REF!</v>
      </c>
      <c r="G36" s="34"/>
      <c r="H36" s="35" t="e">
        <f>IF(#REF!=0,0,(G36*10000/#REF!-1)*100)</f>
        <v>#REF!</v>
      </c>
      <c r="I36" s="36">
        <f>G36+I33</f>
        <v>465.66</v>
      </c>
      <c r="J36" s="35" t="e">
        <f>IF(#REF!=0,0,(I36*10000/#REF!-1)*100)</f>
        <v>#REF!</v>
      </c>
      <c r="K36" s="37"/>
      <c r="L36" s="38" t="e">
        <f>IF(#REF!=0,0,(K36/#REF!-1)*100)</f>
        <v>#REF!</v>
      </c>
      <c r="M36" s="39">
        <f>K36+M33</f>
        <v>1339501</v>
      </c>
      <c r="N36" s="38" t="e">
        <f>IF(#REF!=0,0,(M36/#REF!-1)*100)</f>
        <v>#REF!</v>
      </c>
    </row>
    <row r="37" spans="1:14" ht="15.75" hidden="1">
      <c r="A37" s="40"/>
      <c r="B37" s="33" t="s">
        <v>13</v>
      </c>
      <c r="C37" s="34">
        <f>E37-E34</f>
        <v>-4577.46</v>
      </c>
      <c r="D37" s="35" t="e">
        <f>IF(#REF!=0,0,(C37/#REF!-1)*100)</f>
        <v>#REF!</v>
      </c>
      <c r="E37" s="34"/>
      <c r="F37" s="35" t="e">
        <f>IF(#REF!=0,0,(E37/#REF!-1)*100)</f>
        <v>#REF!</v>
      </c>
      <c r="G37" s="34"/>
      <c r="H37" s="35" t="e">
        <f>IF(#REF!=0,0,(G37*10000/#REF!-1)*100)</f>
        <v>#REF!</v>
      </c>
      <c r="I37" s="36">
        <f>G37+I34</f>
        <v>220.99</v>
      </c>
      <c r="J37" s="35" t="e">
        <f>IF(#REF!=0,0,(I37*10000/#REF!-1)*100)</f>
        <v>#REF!</v>
      </c>
      <c r="K37" s="37"/>
      <c r="L37" s="38" t="e">
        <f>IF(#REF!=0,0,(K37/#REF!-1)*100)</f>
        <v>#REF!</v>
      </c>
      <c r="M37" s="39">
        <f>K37+M34</f>
        <v>753041</v>
      </c>
      <c r="N37" s="38" t="e">
        <f>IF(#REF!=0,0,(M37/#REF!-1)*100)</f>
        <v>#REF!</v>
      </c>
    </row>
    <row r="38" spans="1:14" ht="15.75" hidden="1">
      <c r="A38" s="32" t="s">
        <v>24</v>
      </c>
      <c r="B38" s="33" t="s">
        <v>11</v>
      </c>
      <c r="C38" s="34">
        <f>E38-E35</f>
        <v>0</v>
      </c>
      <c r="D38" s="35" t="e">
        <f>IF(#REF!=0,0,(C38/#REF!-1)*100)</f>
        <v>#REF!</v>
      </c>
      <c r="E38" s="34"/>
      <c r="F38" s="35" t="e">
        <f>IF(#REF!=0,0,(E38/#REF!-1)*100)</f>
        <v>#REF!</v>
      </c>
      <c r="G38" s="34"/>
      <c r="H38" s="35" t="e">
        <f>IF(#REF!=0,0,(G38*10000/#REF!-1)*100)</f>
        <v>#REF!</v>
      </c>
      <c r="I38" s="36">
        <f>G38+I35</f>
        <v>686.65</v>
      </c>
      <c r="J38" s="35" t="e">
        <f>IF(#REF!=0,0,(I38*10000/#REF!-1)*100)</f>
        <v>#REF!</v>
      </c>
      <c r="K38" s="37"/>
      <c r="L38" s="38" t="e">
        <f>IF(#REF!=0,0,(K38/#REF!-1)*100)</f>
        <v>#REF!</v>
      </c>
      <c r="M38" s="39">
        <f>K38+M35</f>
        <v>2092542</v>
      </c>
      <c r="N38" s="38" t="e">
        <f>IF(#REF!=0,0,(M38/#REF!-1)*100)</f>
        <v>#REF!</v>
      </c>
    </row>
    <row r="39" spans="1:14" ht="15.75" hidden="1">
      <c r="A39" s="40"/>
      <c r="B39" s="33" t="s">
        <v>12</v>
      </c>
      <c r="C39" s="34">
        <f>E39-E36</f>
        <v>0</v>
      </c>
      <c r="D39" s="35" t="e">
        <f>IF(#REF!=0,0,(C39/#REF!-1)*100)</f>
        <v>#REF!</v>
      </c>
      <c r="E39" s="34"/>
      <c r="F39" s="35" t="e">
        <f>IF(#REF!=0,0,(E39/#REF!-1)*100)</f>
        <v>#REF!</v>
      </c>
      <c r="G39" s="34"/>
      <c r="H39" s="35" t="e">
        <f>IF(#REF!=0,0,(G39*10000/#REF!-1)*100)</f>
        <v>#REF!</v>
      </c>
      <c r="I39" s="36">
        <f>G39+I36</f>
        <v>465.66</v>
      </c>
      <c r="J39" s="35" t="e">
        <f>IF(#REF!=0,0,(I39*10000/#REF!-1)*100)</f>
        <v>#REF!</v>
      </c>
      <c r="K39" s="37"/>
      <c r="L39" s="38" t="e">
        <f>IF(#REF!=0,0,(K39/#REF!-1)*100)</f>
        <v>#REF!</v>
      </c>
      <c r="M39" s="39">
        <f>K39+M36</f>
        <v>1339501</v>
      </c>
      <c r="N39" s="38" t="e">
        <f>IF(#REF!=0,0,(M39/#REF!-1)*100)</f>
        <v>#REF!</v>
      </c>
    </row>
    <row r="40" spans="1:14" ht="15.75" hidden="1">
      <c r="A40" s="40"/>
      <c r="B40" s="33" t="s">
        <v>13</v>
      </c>
      <c r="C40" s="34">
        <f>E40-E37</f>
        <v>0</v>
      </c>
      <c r="D40" s="35" t="e">
        <f>IF(#REF!=0,0,(C40/#REF!-1)*100)</f>
        <v>#REF!</v>
      </c>
      <c r="E40" s="34"/>
      <c r="F40" s="35" t="e">
        <f>IF(#REF!=0,0,(E40/#REF!-1)*100)</f>
        <v>#REF!</v>
      </c>
      <c r="G40" s="34"/>
      <c r="H40" s="35" t="e">
        <f>IF(#REF!=0,0,(G40*10000/#REF!-1)*100)</f>
        <v>#REF!</v>
      </c>
      <c r="I40" s="36">
        <f>G40+I37</f>
        <v>220.99</v>
      </c>
      <c r="J40" s="35" t="e">
        <f>IF(#REF!=0,0,(I40*10000/#REF!-1)*100)</f>
        <v>#REF!</v>
      </c>
      <c r="K40" s="37"/>
      <c r="L40" s="38" t="e">
        <f>IF(#REF!=0,0,(K40/#REF!-1)*100)</f>
        <v>#REF!</v>
      </c>
      <c r="M40" s="39">
        <f>K40+M37</f>
        <v>753041</v>
      </c>
      <c r="N40" s="38" t="e">
        <f>IF(#REF!=0,0,(M40/#REF!-1)*100)</f>
        <v>#REF!</v>
      </c>
    </row>
  </sheetData>
  <mergeCells count="15">
    <mergeCell ref="L2:N2"/>
    <mergeCell ref="A23:A25"/>
    <mergeCell ref="B3:B4"/>
    <mergeCell ref="A5:A7"/>
    <mergeCell ref="A8:A10"/>
    <mergeCell ref="A14:A16"/>
    <mergeCell ref="A11:A13"/>
    <mergeCell ref="A3:A4"/>
    <mergeCell ref="A38:A40"/>
    <mergeCell ref="A35:A37"/>
    <mergeCell ref="A20:A22"/>
    <mergeCell ref="A17:A19"/>
    <mergeCell ref="A32:A34"/>
    <mergeCell ref="A29:A31"/>
    <mergeCell ref="A26:A28"/>
  </mergeCells>
  <printOptions horizontalCentered="1"/>
  <pageMargins left="0.7480314960629921" right="0.7480314960629921" top="0.7874015748031497" bottom="0.7874015748031497" header="0.5118110236220472" footer="0.5118110236220472"/>
  <pageSetup fitToHeight="1" fitToWidth="1" horizontalDpi="300" verticalDpi="3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nbfet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jin</dc:creator>
  <cp:keywords/>
  <dc:description/>
  <cp:lastModifiedBy>jin</cp:lastModifiedBy>
  <dcterms:created xsi:type="dcterms:W3CDTF">2004-11-12T08:44:15Z</dcterms:created>
  <dcterms:modified xsi:type="dcterms:W3CDTF">2004-11-12T08:45:16Z</dcterms:modified>
  <cp:category/>
  <cp:version/>
  <cp:contentType/>
  <cp:contentStatus/>
</cp:coreProperties>
</file>