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全国全省全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<sst xmlns="http://schemas.openxmlformats.org/spreadsheetml/2006/main" count="69" uniqueCount="27">
  <si>
    <t>同比%</t>
  </si>
  <si>
    <r>
      <t>2008</t>
    </r>
    <r>
      <rPr>
        <b/>
        <sz val="16"/>
        <color indexed="10"/>
        <rFont val="宋体"/>
        <family val="0"/>
      </rPr>
      <t>年全国、全省、全市进出口数据对比</t>
    </r>
  </si>
  <si>
    <t>金额单位：亿、万美元</t>
  </si>
  <si>
    <t>月份</t>
  </si>
  <si>
    <t>项目</t>
  </si>
  <si>
    <t>全国（亿）</t>
  </si>
  <si>
    <t>全省（亿）</t>
  </si>
  <si>
    <t>全市（万）</t>
  </si>
  <si>
    <t>当月</t>
  </si>
  <si>
    <t>累计</t>
  </si>
  <si>
    <t>一月</t>
  </si>
  <si>
    <t>进出口</t>
  </si>
  <si>
    <t>出口</t>
  </si>
  <si>
    <t>进口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</si>
  <si>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</si>
  <si>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</si>
  <si>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</si>
  <si>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</si>
  <si>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</si>
  <si>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</si>
  <si>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</si>
  <si>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</si>
  <si>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</si>
  <si>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</si>
  <si>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</si>
  <si>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注：此表数据为初步数据。</t>
  </si>
  <si>
    <t>请交市府办公厅涉外处，并送交邬和民副市长，陈国强副秘书长。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</si>
</sst>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"/>
    <numFmt numFmtId="179" formatCode="0.000"/>
    <numFmt numFmtId="180" formatCode="0.000000"/>
    <numFmt numFmtId="181" formatCode="0.0000000"/>
    <numFmt numFmtId="182" formatCode="0.00000"/>
    <numFmt numFmtId="183" formatCode="0.00_);[Red]\(0.00\)"/>
    <numFmt numFmtId="184" formatCode="0.000000000000000_);[Red]\(0.000000000000000\)"/>
    <numFmt numFmtId="185" formatCode="0.00000000000000_);[Red]\(0.00000000000000\)"/>
    <numFmt numFmtId="186" formatCode="000000"/>
    <numFmt numFmtId="187" formatCode="0.0"/>
    <numFmt numFmtId="188" formatCode="0.0_ "/>
    <numFmt numFmtId="189" formatCode="0.0000_ "/>
    <numFmt numFmtId="190" formatCode="0.000_ "/>
    <numFmt numFmtId="191" formatCode="0.000000_ "/>
    <numFmt numFmtId="192" formatCode="0.00000_ "/>
    <numFmt numFmtId="193" formatCode="0.0_);[Red]\(0.0\)"/>
    <numFmt numFmtId="194" formatCode="0_);[Red]\(0\)"/>
    <numFmt numFmtId="195" formatCode="0.00000000000000_ "/>
    <numFmt numFmtId="196" formatCode="0.00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_ "/>
    <numFmt numFmtId="202" formatCode="0;_"/>
    <numFmt numFmtId="203" formatCode="0;_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2" fillId="0" borderId="0" xfId="33" applyFont="1" applyAlignment="1">
      <alignment horizontal="center"/>
      <protection/>
    </xf>
    <xf numFmtId="0" fontId="24" fillId="0" borderId="0" xfId="33" applyFont="1">
      <alignment/>
      <protection/>
    </xf>
    <xf numFmtId="176" fontId="0" fillId="0" borderId="10" xfId="33" applyNumberFormat="1" applyFont="1" applyBorder="1" applyAlignment="1">
      <alignment horizontal="right"/>
      <protection/>
    </xf>
    <xf numFmtId="176" fontId="24" fillId="0" borderId="10" xfId="33" applyNumberFormat="1" applyFont="1" applyBorder="1" applyAlignment="1">
      <alignment horizontal="right"/>
      <protection/>
    </xf>
    <xf numFmtId="0" fontId="25" fillId="0" borderId="11" xfId="33" applyFont="1" applyFill="1" applyBorder="1" applyAlignment="1">
      <alignment horizontal="center" vertical="center"/>
      <protection/>
    </xf>
    <xf numFmtId="0" fontId="25" fillId="0" borderId="12" xfId="33" applyFont="1" applyFill="1" applyBorder="1" applyAlignment="1">
      <alignment horizontal="center" vertical="center"/>
      <protection/>
    </xf>
    <xf numFmtId="188" fontId="25" fillId="0" borderId="13" xfId="33" applyNumberFormat="1" applyFont="1" applyFill="1" applyBorder="1" applyAlignment="1">
      <alignment horizontal="center"/>
      <protection/>
    </xf>
    <xf numFmtId="188" fontId="25" fillId="0" borderId="14" xfId="33" applyNumberFormat="1" applyFont="1" applyFill="1" applyBorder="1" applyAlignment="1">
      <alignment horizontal="center"/>
      <protection/>
    </xf>
    <xf numFmtId="188" fontId="25" fillId="0" borderId="11" xfId="33" applyNumberFormat="1" applyFont="1" applyFill="1" applyBorder="1" applyAlignment="1">
      <alignment horizontal="center"/>
      <protection/>
    </xf>
    <xf numFmtId="176" fontId="25" fillId="0" borderId="13" xfId="33" applyNumberFormat="1" applyFont="1" applyFill="1" applyBorder="1" applyAlignment="1">
      <alignment horizontal="center"/>
      <protection/>
    </xf>
    <xf numFmtId="176" fontId="25" fillId="0" borderId="14" xfId="33" applyNumberFormat="1" applyFont="1" applyFill="1" applyBorder="1" applyAlignment="1">
      <alignment horizontal="center"/>
      <protection/>
    </xf>
    <xf numFmtId="176" fontId="25" fillId="0" borderId="11" xfId="33" applyNumberFormat="1" applyFont="1" applyFill="1" applyBorder="1" applyAlignment="1">
      <alignment horizontal="center"/>
      <protection/>
    </xf>
    <xf numFmtId="0" fontId="25" fillId="0" borderId="13" xfId="33" applyNumberFormat="1" applyFont="1" applyFill="1" applyBorder="1" applyAlignment="1">
      <alignment horizontal="center"/>
      <protection/>
    </xf>
    <xf numFmtId="0" fontId="25" fillId="0" borderId="14" xfId="33" applyNumberFormat="1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188" fontId="25" fillId="0" borderId="12" xfId="33" applyNumberFormat="1" applyFont="1" applyFill="1" applyBorder="1" applyAlignment="1">
      <alignment horizontal="center"/>
      <protection/>
    </xf>
    <xf numFmtId="176" fontId="25" fillId="0" borderId="12" xfId="33" applyNumberFormat="1" applyFont="1" applyFill="1" applyBorder="1" applyAlignment="1">
      <alignment horizontal="center"/>
      <protection/>
    </xf>
    <xf numFmtId="0" fontId="25" fillId="0" borderId="12" xfId="33" applyNumberFormat="1" applyFont="1" applyFill="1" applyBorder="1" applyAlignment="1">
      <alignment horizontal="center"/>
      <protection/>
    </xf>
    <xf numFmtId="176" fontId="25" fillId="0" borderId="13" xfId="33" applyNumberFormat="1" applyFont="1" applyFill="1" applyBorder="1" applyAlignment="1">
      <alignment horizontal="center"/>
      <protection/>
    </xf>
    <xf numFmtId="0" fontId="0" fillId="0" borderId="0" xfId="33" applyFont="1" applyAlignment="1">
      <alignment horizontal="center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/>
      <protection/>
    </xf>
    <xf numFmtId="188" fontId="24" fillId="0" borderId="12" xfId="33" applyNumberFormat="1" applyFont="1" applyFill="1" applyBorder="1" applyAlignment="1">
      <alignment horizontal="right"/>
      <protection/>
    </xf>
    <xf numFmtId="188" fontId="24" fillId="0" borderId="13" xfId="33" applyNumberFormat="1" applyFont="1" applyFill="1" applyBorder="1" applyAlignment="1">
      <alignment horizontal="right"/>
      <protection/>
    </xf>
    <xf numFmtId="176" fontId="24" fillId="0" borderId="13" xfId="33" applyNumberFormat="1" applyFont="1" applyFill="1" applyBorder="1" applyAlignment="1">
      <alignment horizontal="right"/>
      <protection/>
    </xf>
    <xf numFmtId="0" fontId="24" fillId="0" borderId="13" xfId="33" applyNumberFormat="1" applyFont="1" applyFill="1" applyBorder="1" applyAlignment="1">
      <alignment horizontal="right"/>
      <protection/>
    </xf>
    <xf numFmtId="188" fontId="24" fillId="0" borderId="0" xfId="33" applyNumberFormat="1" applyFont="1">
      <alignment/>
      <protection/>
    </xf>
    <xf numFmtId="0" fontId="24" fillId="0" borderId="11" xfId="33" applyFont="1" applyBorder="1" applyAlignment="1">
      <alignment vertical="center"/>
      <protection/>
    </xf>
    <xf numFmtId="176" fontId="24" fillId="0" borderId="12" xfId="33" applyNumberFormat="1" applyFont="1" applyFill="1" applyBorder="1" applyAlignment="1">
      <alignment horizontal="right"/>
      <protection/>
    </xf>
    <xf numFmtId="0" fontId="24" fillId="0" borderId="12" xfId="33" applyNumberFormat="1" applyFont="1" applyFill="1" applyBorder="1" applyAlignment="1">
      <alignment horizontal="right"/>
      <protection/>
    </xf>
    <xf numFmtId="0" fontId="24" fillId="0" borderId="12" xfId="0" applyNumberFormat="1" applyFont="1" applyBorder="1" applyAlignment="1" applyProtection="1">
      <alignment/>
      <protection locked="0"/>
    </xf>
    <xf numFmtId="0" fontId="24" fillId="0" borderId="0" xfId="33" applyFont="1" applyAlignment="1">
      <alignment horizontal="center"/>
      <protection/>
    </xf>
    <xf numFmtId="176" fontId="24" fillId="0" borderId="0" xfId="33" applyNumberFormat="1" applyFont="1">
      <alignment/>
      <protection/>
    </xf>
    <xf numFmtId="0" fontId="24" fillId="0" borderId="0" xfId="33" applyNumberFormat="1" applyFo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十二月0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0-LCD\&#26376;&#24230;&#20998;&#26512;\hanjun\&#26376;&#24230;&#20998;&#26512;\1999\&#24180;&#25253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国全省全市"/>
      <sheetName val="主要省市"/>
      <sheetName val="综合情况"/>
      <sheetName val="图表2"/>
      <sheetName val="Sheet1"/>
      <sheetName val="分月"/>
      <sheetName val="图表1"/>
      <sheetName val="分月 (2)"/>
      <sheetName val="出口市场"/>
      <sheetName val="进口市场"/>
      <sheetName val="出口商品"/>
      <sheetName val="Sheet2"/>
      <sheetName val="进口商品"/>
      <sheetName val="分县市区"/>
      <sheetName val="机电产品"/>
      <sheetName val="高新技术产品"/>
      <sheetName val="三资"/>
      <sheetName val="60家"/>
      <sheetName val="100家"/>
      <sheetName val="贸发"/>
      <sheetName val="外经"/>
      <sheetName val="海企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4"/>
  <sheetViews>
    <sheetView tabSelected="1" workbookViewId="0" topLeftCell="A1">
      <pane xSplit="2" ySplit="4" topLeftCell="C5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N1"/>
    </sheetView>
  </sheetViews>
  <sheetFormatPr defaultColWidth="9.00390625" defaultRowHeight="14.25"/>
  <cols>
    <col min="1" max="1" width="6.875" style="2" customWidth="1"/>
    <col min="2" max="2" width="7.50390625" style="32" bestFit="1" customWidth="1"/>
    <col min="3" max="3" width="7.50390625" style="27" bestFit="1" customWidth="1"/>
    <col min="4" max="4" width="7.25390625" style="27" bestFit="1" customWidth="1"/>
    <col min="5" max="5" width="8.50390625" style="27" bestFit="1" customWidth="1"/>
    <col min="6" max="6" width="7.125" style="27" bestFit="1" customWidth="1"/>
    <col min="7" max="7" width="7.50390625" style="33" bestFit="1" customWidth="1"/>
    <col min="8" max="8" width="7.25390625" style="27" bestFit="1" customWidth="1"/>
    <col min="9" max="9" width="8.50390625" style="33" bestFit="1" customWidth="1"/>
    <col min="10" max="10" width="7.125" style="27" bestFit="1" customWidth="1"/>
    <col min="11" max="11" width="7.50390625" style="34" bestFit="1" customWidth="1"/>
    <col min="12" max="12" width="7.25390625" style="33" bestFit="1" customWidth="1"/>
    <col min="13" max="13" width="8.50390625" style="34" bestFit="1" customWidth="1"/>
    <col min="14" max="14" width="7.125" style="33" bestFit="1" customWidth="1"/>
    <col min="15" max="16384" width="9.00390625" style="2" customWidth="1"/>
  </cols>
  <sheetData>
    <row r="1" spans="1:14" ht="2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5" customFormat="1" ht="14.25">
      <c r="A3" s="5" t="s">
        <v>3</v>
      </c>
      <c r="B3" s="6" t="s">
        <v>4</v>
      </c>
      <c r="C3" s="7" t="s">
        <v>5</v>
      </c>
      <c r="D3" s="8"/>
      <c r="E3" s="8"/>
      <c r="F3" s="9"/>
      <c r="G3" s="10" t="s">
        <v>6</v>
      </c>
      <c r="H3" s="11"/>
      <c r="I3" s="11"/>
      <c r="J3" s="12"/>
      <c r="K3" s="13" t="s">
        <v>7</v>
      </c>
      <c r="L3" s="14"/>
      <c r="M3" s="14"/>
      <c r="N3" s="14"/>
    </row>
    <row r="4" spans="1:14" s="20" customFormat="1" ht="14.25">
      <c r="A4" s="5"/>
      <c r="B4" s="6"/>
      <c r="C4" s="16" t="s">
        <v>8</v>
      </c>
      <c r="D4" s="16" t="s">
        <v>0</v>
      </c>
      <c r="E4" s="16" t="s">
        <v>9</v>
      </c>
      <c r="F4" s="16" t="s">
        <v>0</v>
      </c>
      <c r="G4" s="17" t="s">
        <v>8</v>
      </c>
      <c r="H4" s="16" t="s">
        <v>0</v>
      </c>
      <c r="I4" s="17" t="s">
        <v>9</v>
      </c>
      <c r="J4" s="16" t="s">
        <v>0</v>
      </c>
      <c r="K4" s="18" t="s">
        <v>8</v>
      </c>
      <c r="L4" s="17" t="s">
        <v>0</v>
      </c>
      <c r="M4" s="18" t="s">
        <v>9</v>
      </c>
      <c r="N4" s="19" t="s">
        <v>0</v>
      </c>
    </row>
    <row r="5" spans="1:14" ht="15.75">
      <c r="A5" s="21" t="s">
        <v>10</v>
      </c>
      <c r="B5" s="22" t="s">
        <v>11</v>
      </c>
      <c r="C5" s="23">
        <v>1998.29</v>
      </c>
      <c r="D5" s="24">
        <v>27.1</v>
      </c>
      <c r="E5" s="24">
        <v>1998.29</v>
      </c>
      <c r="F5" s="24">
        <v>27.1</v>
      </c>
      <c r="G5" s="25">
        <v>177.39</v>
      </c>
      <c r="H5" s="24">
        <v>31.546162402669637</v>
      </c>
      <c r="I5" s="25">
        <v>177.39</v>
      </c>
      <c r="J5" s="24">
        <v>31.546162402669637</v>
      </c>
      <c r="K5" s="26">
        <v>567284</v>
      </c>
      <c r="L5" s="24">
        <v>36.60441875865391</v>
      </c>
      <c r="M5" s="26">
        <v>567284</v>
      </c>
      <c r="N5" s="24">
        <v>36.60441875865391</v>
      </c>
    </row>
    <row r="6" spans="1:14" ht="15.75">
      <c r="A6" s="28"/>
      <c r="B6" s="22" t="s">
        <v>12</v>
      </c>
      <c r="C6" s="23">
        <v>1096.55</v>
      </c>
      <c r="D6" s="24">
        <v>26.7</v>
      </c>
      <c r="E6" s="24">
        <v>1096.55</v>
      </c>
      <c r="F6" s="24">
        <v>26.7</v>
      </c>
      <c r="G6" s="29">
        <v>131.59</v>
      </c>
      <c r="H6" s="24">
        <v>33.41782419142248</v>
      </c>
      <c r="I6" s="25">
        <v>131.59</v>
      </c>
      <c r="J6" s="24">
        <v>33.41782419142248</v>
      </c>
      <c r="K6" s="30">
        <v>383064</v>
      </c>
      <c r="L6" s="24">
        <v>37.09990873463252</v>
      </c>
      <c r="M6" s="26">
        <v>383064</v>
      </c>
      <c r="N6" s="24">
        <v>37.09990873463252</v>
      </c>
    </row>
    <row r="7" spans="1:14" ht="15.75">
      <c r="A7" s="28"/>
      <c r="B7" s="22" t="s">
        <v>13</v>
      </c>
      <c r="C7" s="23">
        <v>901.74</v>
      </c>
      <c r="D7" s="24">
        <v>27.6</v>
      </c>
      <c r="E7" s="24">
        <v>901.74</v>
      </c>
      <c r="F7" s="24">
        <v>27.6</v>
      </c>
      <c r="G7" s="29">
        <v>45.79</v>
      </c>
      <c r="H7" s="24">
        <v>26.421866372170072</v>
      </c>
      <c r="I7" s="25">
        <v>45.79</v>
      </c>
      <c r="J7" s="24">
        <v>26.421866372170072</v>
      </c>
      <c r="K7" s="30">
        <v>184220</v>
      </c>
      <c r="L7" s="24">
        <v>35.58548612644438</v>
      </c>
      <c r="M7" s="26">
        <v>184220</v>
      </c>
      <c r="N7" s="24">
        <v>35.58548612644438</v>
      </c>
    </row>
    <row r="8" spans="1:14" ht="15.75">
      <c r="A8" s="21" t="s">
        <v>14</v>
      </c>
      <c r="B8" s="22" t="s">
        <v>11</v>
      </c>
      <c r="C8" s="23">
        <v>1661.8</v>
      </c>
      <c r="D8" s="24">
        <v>18.4</v>
      </c>
      <c r="E8" s="23">
        <v>3659.2851</v>
      </c>
      <c r="F8" s="24">
        <v>23</v>
      </c>
      <c r="G8" s="29">
        <v>127.85849999999999</v>
      </c>
      <c r="H8" s="24">
        <v>1.8468217301258534</v>
      </c>
      <c r="I8" s="29">
        <v>305.2485</v>
      </c>
      <c r="J8" s="24">
        <v>17.22742808863626</v>
      </c>
      <c r="K8" s="26">
        <v>409249</v>
      </c>
      <c r="L8" s="24">
        <v>8.159629996696395</v>
      </c>
      <c r="M8" s="30">
        <v>976533</v>
      </c>
      <c r="N8" s="24">
        <v>23.04328104328104</v>
      </c>
    </row>
    <row r="9" spans="1:14" ht="15.75">
      <c r="A9" s="28"/>
      <c r="B9" s="22" t="s">
        <v>12</v>
      </c>
      <c r="C9" s="23">
        <v>873.7</v>
      </c>
      <c r="D9" s="24">
        <v>6.5</v>
      </c>
      <c r="E9" s="23">
        <v>1969.9083</v>
      </c>
      <c r="F9" s="24">
        <v>16.761599649106174</v>
      </c>
      <c r="G9" s="29">
        <v>89.21379999999999</v>
      </c>
      <c r="H9" s="24">
        <v>-6.689885995188789</v>
      </c>
      <c r="I9" s="29">
        <v>220.8038</v>
      </c>
      <c r="J9" s="24">
        <v>13.675761943986814</v>
      </c>
      <c r="K9" s="30">
        <v>264595</v>
      </c>
      <c r="L9" s="24">
        <v>-2.4610076270592884</v>
      </c>
      <c r="M9" s="30">
        <v>647659</v>
      </c>
      <c r="N9" s="24">
        <v>17.611626437324304</v>
      </c>
    </row>
    <row r="10" spans="1:14" ht="15.75">
      <c r="A10" s="28"/>
      <c r="B10" s="22" t="s">
        <v>13</v>
      </c>
      <c r="C10" s="23">
        <v>788.1</v>
      </c>
      <c r="D10" s="24">
        <v>35.08741858073364</v>
      </c>
      <c r="E10" s="23">
        <v>1689.3768</v>
      </c>
      <c r="F10" s="24">
        <v>30.85597434586606</v>
      </c>
      <c r="G10" s="29">
        <v>38.6547</v>
      </c>
      <c r="H10" s="24">
        <v>29.15035081857667</v>
      </c>
      <c r="I10" s="29">
        <v>84.4447</v>
      </c>
      <c r="J10" s="24">
        <v>27.6</v>
      </c>
      <c r="K10" s="30">
        <v>144654</v>
      </c>
      <c r="L10" s="24">
        <v>35.05938153570361</v>
      </c>
      <c r="M10" s="30">
        <v>328874</v>
      </c>
      <c r="N10" s="24">
        <v>35.353576925926234</v>
      </c>
    </row>
    <row r="11" spans="1:14" ht="15.75">
      <c r="A11" s="21" t="s">
        <v>15</v>
      </c>
      <c r="B11" s="22" t="s">
        <v>11</v>
      </c>
      <c r="C11" s="23">
        <v>2045.2</v>
      </c>
      <c r="D11" s="24">
        <v>27.83298956184761</v>
      </c>
      <c r="E11" s="23">
        <v>5703.7562</v>
      </c>
      <c r="F11" s="24">
        <v>24.605891899768366</v>
      </c>
      <c r="G11" s="29">
        <v>156.7854</v>
      </c>
      <c r="H11" s="24">
        <v>45.36009642128687</v>
      </c>
      <c r="I11" s="29">
        <v>462.0339</v>
      </c>
      <c r="J11" s="24">
        <v>25.467454175152753</v>
      </c>
      <c r="K11" s="26">
        <v>528168</v>
      </c>
      <c r="L11" s="24">
        <v>50.10103019538187</v>
      </c>
      <c r="M11" s="30">
        <v>1504701</v>
      </c>
      <c r="N11" s="24">
        <v>31.354706357347084</v>
      </c>
    </row>
    <row r="12" spans="1:14" ht="15.75">
      <c r="A12" s="28"/>
      <c r="B12" s="22" t="s">
        <v>12</v>
      </c>
      <c r="C12" s="23">
        <v>1089.6</v>
      </c>
      <c r="D12" s="24">
        <v>30.600503416037384</v>
      </c>
      <c r="E12" s="23">
        <v>3058.9691</v>
      </c>
      <c r="F12" s="24">
        <v>21.4</v>
      </c>
      <c r="G12" s="29">
        <v>107.6564</v>
      </c>
      <c r="H12" s="24">
        <v>59.372908956328644</v>
      </c>
      <c r="I12" s="29">
        <v>328.4602</v>
      </c>
      <c r="J12" s="24">
        <v>25.467053745368418</v>
      </c>
      <c r="K12" s="30">
        <v>342380</v>
      </c>
      <c r="L12" s="24">
        <v>64.6944508581544</v>
      </c>
      <c r="M12" s="30">
        <v>990039</v>
      </c>
      <c r="N12" s="24">
        <v>30.514893931164664</v>
      </c>
    </row>
    <row r="13" spans="1:14" ht="15.75">
      <c r="A13" s="28"/>
      <c r="B13" s="22" t="s">
        <v>13</v>
      </c>
      <c r="C13" s="23">
        <v>955.6</v>
      </c>
      <c r="D13" s="24">
        <v>24.6</v>
      </c>
      <c r="E13" s="23">
        <v>2644.7871</v>
      </c>
      <c r="F13" s="24">
        <v>28.6045280607035</v>
      </c>
      <c r="G13" s="29">
        <v>49.1289</v>
      </c>
      <c r="H13" s="24">
        <v>21.877697841726615</v>
      </c>
      <c r="I13" s="29">
        <v>133.5736</v>
      </c>
      <c r="J13" s="24">
        <v>25.4</v>
      </c>
      <c r="K13" s="30">
        <v>185788</v>
      </c>
      <c r="L13" s="24">
        <v>29.03109308479236</v>
      </c>
      <c r="M13" s="30">
        <v>514662</v>
      </c>
      <c r="N13" s="24">
        <v>33.00100010078535</v>
      </c>
    </row>
    <row r="14" spans="1:14" ht="15.75">
      <c r="A14" s="21" t="s">
        <v>16</v>
      </c>
      <c r="B14" s="22" t="s">
        <v>11</v>
      </c>
      <c r="C14" s="23">
        <v>2207.4</v>
      </c>
      <c r="D14" s="24">
        <v>23.9</v>
      </c>
      <c r="E14" s="23">
        <v>7911.4</v>
      </c>
      <c r="F14" s="24">
        <v>24.446791509121596</v>
      </c>
      <c r="G14" s="29">
        <v>187.65419999999995</v>
      </c>
      <c r="H14" s="24">
        <v>23.790619433999566</v>
      </c>
      <c r="I14" s="29">
        <v>649.6881</v>
      </c>
      <c r="J14" s="24">
        <v>24.9</v>
      </c>
      <c r="K14" s="26">
        <v>648031</v>
      </c>
      <c r="L14" s="24">
        <v>28.35702938997676</v>
      </c>
      <c r="M14" s="30">
        <v>2152732</v>
      </c>
      <c r="N14" s="24">
        <v>30.43769627924536</v>
      </c>
    </row>
    <row r="15" spans="1:14" ht="15.75">
      <c r="A15" s="28"/>
      <c r="B15" s="22" t="s">
        <v>12</v>
      </c>
      <c r="C15" s="23">
        <v>1187.1</v>
      </c>
      <c r="D15" s="24">
        <v>21.82881773399015</v>
      </c>
      <c r="E15" s="23">
        <v>4245.7</v>
      </c>
      <c r="F15" s="24">
        <v>21.47196428666456</v>
      </c>
      <c r="G15" s="29">
        <v>130.26080000000002</v>
      </c>
      <c r="H15" s="24">
        <v>20.11138773628403</v>
      </c>
      <c r="I15" s="29">
        <v>458.721</v>
      </c>
      <c r="J15" s="24">
        <v>23.89828219533277</v>
      </c>
      <c r="K15" s="30">
        <v>404524</v>
      </c>
      <c r="L15" s="24">
        <v>19.400112751883867</v>
      </c>
      <c r="M15" s="30">
        <v>1394563</v>
      </c>
      <c r="N15" s="24">
        <v>27.0833390288155</v>
      </c>
    </row>
    <row r="16" spans="1:14" ht="15.75">
      <c r="A16" s="28"/>
      <c r="B16" s="22" t="s">
        <v>13</v>
      </c>
      <c r="C16" s="23">
        <v>1020.3</v>
      </c>
      <c r="D16" s="24">
        <v>26.3</v>
      </c>
      <c r="E16" s="23">
        <v>3665.7</v>
      </c>
      <c r="F16" s="24">
        <v>27.9</v>
      </c>
      <c r="G16" s="29">
        <v>57.39349999999999</v>
      </c>
      <c r="H16" s="24">
        <v>33.040101993509495</v>
      </c>
      <c r="I16" s="29">
        <v>190.9671</v>
      </c>
      <c r="J16" s="24">
        <v>27.4</v>
      </c>
      <c r="K16" s="30">
        <v>243507</v>
      </c>
      <c r="L16" s="24">
        <v>46.6300152346314</v>
      </c>
      <c r="M16" s="30">
        <v>758169</v>
      </c>
      <c r="N16" s="24">
        <v>37.093647722546706</v>
      </c>
    </row>
    <row r="17" spans="1:14" ht="15.75">
      <c r="A17" s="21" t="s">
        <v>17</v>
      </c>
      <c r="B17" s="22" t="s">
        <v>11</v>
      </c>
      <c r="C17" s="23">
        <v>2207.8</v>
      </c>
      <c r="D17" s="24">
        <v>33.2</v>
      </c>
      <c r="E17" s="23">
        <v>10120.8266</v>
      </c>
      <c r="F17" s="24">
        <v>26.2</v>
      </c>
      <c r="G17" s="29">
        <v>180.9127000000001</v>
      </c>
      <c r="H17" s="24">
        <v>30.425131569461513</v>
      </c>
      <c r="I17" s="29">
        <v>830.6008</v>
      </c>
      <c r="J17" s="24">
        <v>26.072652445535425</v>
      </c>
      <c r="K17" s="26">
        <v>590077</v>
      </c>
      <c r="L17" s="24">
        <v>29.185275676054346</v>
      </c>
      <c r="M17" s="30">
        <v>2742809</v>
      </c>
      <c r="N17" s="24">
        <v>30.166209574123258</v>
      </c>
    </row>
    <row r="18" spans="1:14" ht="15.75">
      <c r="A18" s="28"/>
      <c r="B18" s="22" t="s">
        <v>12</v>
      </c>
      <c r="C18" s="23">
        <v>1205</v>
      </c>
      <c r="D18" s="24">
        <v>28.1</v>
      </c>
      <c r="E18" s="23">
        <v>5450.5515</v>
      </c>
      <c r="F18" s="24">
        <v>22.89164083197113</v>
      </c>
      <c r="G18" s="29">
        <v>130.7645</v>
      </c>
      <c r="H18" s="24">
        <v>27.079203109815353</v>
      </c>
      <c r="I18" s="29">
        <v>589.4855</v>
      </c>
      <c r="J18" s="24">
        <v>24.59331804077418</v>
      </c>
      <c r="K18" s="30">
        <v>390480</v>
      </c>
      <c r="L18" s="24">
        <v>24.042236877215714</v>
      </c>
      <c r="M18" s="30">
        <v>1785044</v>
      </c>
      <c r="N18" s="24">
        <v>26.40549174064924</v>
      </c>
    </row>
    <row r="19" spans="1:14" ht="15.75">
      <c r="A19" s="28"/>
      <c r="B19" s="22" t="s">
        <v>13</v>
      </c>
      <c r="C19" s="23">
        <v>1002.9</v>
      </c>
      <c r="D19" s="24">
        <v>40</v>
      </c>
      <c r="E19" s="23">
        <v>4670.2751</v>
      </c>
      <c r="F19" s="24">
        <v>30.4</v>
      </c>
      <c r="G19" s="29">
        <v>50.1481</v>
      </c>
      <c r="H19" s="24">
        <v>40.039374476403225</v>
      </c>
      <c r="I19" s="29">
        <v>241.1152</v>
      </c>
      <c r="J19" s="24">
        <v>29.8</v>
      </c>
      <c r="K19" s="30">
        <v>199597</v>
      </c>
      <c r="L19" s="24">
        <v>40.58898937818725</v>
      </c>
      <c r="M19" s="30">
        <v>957766</v>
      </c>
      <c r="N19" s="24">
        <v>37.80766098514826</v>
      </c>
    </row>
    <row r="20" spans="1:14" ht="15.75">
      <c r="A20" s="21" t="s">
        <v>18</v>
      </c>
      <c r="B20" s="22" t="s">
        <v>11</v>
      </c>
      <c r="C20" s="23">
        <v>2217.1</v>
      </c>
      <c r="D20" s="24">
        <v>23.3</v>
      </c>
      <c r="E20" s="23">
        <v>12341.7117</v>
      </c>
      <c r="F20" s="24">
        <v>25.7</v>
      </c>
      <c r="G20" s="29">
        <v>193.3</v>
      </c>
      <c r="H20" s="24">
        <v>31.4</v>
      </c>
      <c r="I20" s="29">
        <v>1023.89</v>
      </c>
      <c r="J20" s="24">
        <v>27</v>
      </c>
      <c r="K20" s="26">
        <v>630475</v>
      </c>
      <c r="L20" s="24">
        <v>31.326249835965854</v>
      </c>
      <c r="M20" s="30">
        <v>3373284</v>
      </c>
      <c r="N20" s="24">
        <v>30.381464122799485</v>
      </c>
    </row>
    <row r="21" spans="1:14" ht="15.75">
      <c r="A21" s="28"/>
      <c r="B21" s="22" t="s">
        <v>12</v>
      </c>
      <c r="C21" s="23">
        <v>1215.3</v>
      </c>
      <c r="D21" s="24">
        <v>17.6</v>
      </c>
      <c r="E21" s="23">
        <v>6666.0457</v>
      </c>
      <c r="F21" s="24">
        <v>21.925734823404582</v>
      </c>
      <c r="G21" s="29">
        <v>141.59</v>
      </c>
      <c r="H21" s="24">
        <v>32.7</v>
      </c>
      <c r="I21" s="29">
        <v>731.02</v>
      </c>
      <c r="J21" s="24">
        <v>26.09228115567055</v>
      </c>
      <c r="K21" s="30">
        <v>422829</v>
      </c>
      <c r="L21" s="24">
        <v>26.548526894206944</v>
      </c>
      <c r="M21" s="30">
        <v>2207873</v>
      </c>
      <c r="N21" s="24">
        <v>26.432859316455932</v>
      </c>
    </row>
    <row r="22" spans="1:14" ht="15.75">
      <c r="A22" s="28"/>
      <c r="B22" s="22" t="s">
        <v>13</v>
      </c>
      <c r="C22" s="23">
        <v>1001.8</v>
      </c>
      <c r="D22" s="24">
        <v>31</v>
      </c>
      <c r="E22" s="23">
        <v>5675.666</v>
      </c>
      <c r="F22" s="24">
        <v>30.6</v>
      </c>
      <c r="G22" s="29">
        <v>51.71</v>
      </c>
      <c r="H22" s="24">
        <v>28.3</v>
      </c>
      <c r="I22" s="29">
        <v>292.87</v>
      </c>
      <c r="J22" s="24">
        <v>29.3</v>
      </c>
      <c r="K22" s="30">
        <v>207645</v>
      </c>
      <c r="L22" s="24">
        <v>42.263527864180105</v>
      </c>
      <c r="M22" s="30">
        <v>1165411</v>
      </c>
      <c r="N22" s="24">
        <v>38.58086165708042</v>
      </c>
    </row>
    <row r="23" spans="1:14" ht="15.75">
      <c r="A23" s="21" t="s">
        <v>19</v>
      </c>
      <c r="B23" s="22" t="s">
        <v>11</v>
      </c>
      <c r="C23" s="23">
        <v>2480.72</v>
      </c>
      <c r="D23" s="24">
        <v>29.79228797153769</v>
      </c>
      <c r="E23" s="23">
        <v>14821.12</v>
      </c>
      <c r="F23" s="24">
        <v>26.4</v>
      </c>
      <c r="G23" s="29">
        <v>214.15</v>
      </c>
      <c r="H23" s="24">
        <v>27.250579357062236</v>
      </c>
      <c r="I23" s="29">
        <v>1238.11</v>
      </c>
      <c r="J23" s="24">
        <v>27.12384746493622</v>
      </c>
      <c r="K23" s="26">
        <v>683094</v>
      </c>
      <c r="L23" s="24">
        <v>29.735797024654005</v>
      </c>
      <c r="M23" s="30">
        <v>4056378</v>
      </c>
      <c r="N23" s="24">
        <v>30.272284167515295</v>
      </c>
    </row>
    <row r="24" spans="1:14" ht="15.75">
      <c r="A24" s="28"/>
      <c r="B24" s="22" t="s">
        <v>12</v>
      </c>
      <c r="C24" s="23">
        <v>1366.75</v>
      </c>
      <c r="D24" s="24">
        <v>26.856320772229438</v>
      </c>
      <c r="E24" s="23">
        <v>8029.14</v>
      </c>
      <c r="F24" s="24">
        <v>22.6</v>
      </c>
      <c r="G24" s="29">
        <v>154.34</v>
      </c>
      <c r="H24" s="24">
        <v>20.446386764476358</v>
      </c>
      <c r="I24" s="29">
        <v>885.32</v>
      </c>
      <c r="J24" s="24">
        <v>25.064628685247726</v>
      </c>
      <c r="K24" s="30">
        <v>458726</v>
      </c>
      <c r="L24" s="24">
        <v>21.54483284889497</v>
      </c>
      <c r="M24" s="30">
        <v>2666599</v>
      </c>
      <c r="N24" s="24">
        <v>25.564182033758158</v>
      </c>
    </row>
    <row r="25" spans="1:14" ht="15.75">
      <c r="A25" s="28"/>
      <c r="B25" s="22" t="s">
        <v>13</v>
      </c>
      <c r="C25" s="23">
        <v>1113.97</v>
      </c>
      <c r="D25" s="24">
        <v>33.7</v>
      </c>
      <c r="E25" s="23">
        <v>6791.99</v>
      </c>
      <c r="F25" s="24">
        <v>31.1</v>
      </c>
      <c r="G25" s="29">
        <v>59.81</v>
      </c>
      <c r="H25" s="24">
        <v>48.966376089663754</v>
      </c>
      <c r="I25" s="29">
        <v>352.79</v>
      </c>
      <c r="J25" s="24">
        <v>32.3</v>
      </c>
      <c r="K25" s="30">
        <v>224368</v>
      </c>
      <c r="L25" s="24">
        <v>50.46742760572448</v>
      </c>
      <c r="M25" s="30">
        <v>1389779</v>
      </c>
      <c r="N25" s="24">
        <v>40.371082998762745</v>
      </c>
    </row>
    <row r="26" spans="1:14" ht="15.75">
      <c r="A26" s="21" t="s">
        <v>20</v>
      </c>
      <c r="B26" s="22" t="s">
        <v>11</v>
      </c>
      <c r="C26" s="23">
        <v>2410.5</v>
      </c>
      <c r="D26" s="24">
        <v>22</v>
      </c>
      <c r="E26" s="23">
        <v>17233.77</v>
      </c>
      <c r="F26" s="24">
        <v>25.7</v>
      </c>
      <c r="G26" s="29">
        <v>202.15</v>
      </c>
      <c r="H26" s="24">
        <v>22.01967767248145</v>
      </c>
      <c r="I26" s="29">
        <v>1440.24</v>
      </c>
      <c r="J26" s="24">
        <v>26.3</v>
      </c>
      <c r="K26" s="30">
        <v>617751</v>
      </c>
      <c r="L26" s="24">
        <v>19.70619467654673</v>
      </c>
      <c r="M26" s="30">
        <v>4674906</v>
      </c>
      <c r="N26" s="24">
        <v>28.791498212723752</v>
      </c>
    </row>
    <row r="27" spans="1:14" ht="15.75">
      <c r="A27" s="28"/>
      <c r="B27" s="22" t="s">
        <v>12</v>
      </c>
      <c r="C27" s="23">
        <v>1348.73</v>
      </c>
      <c r="D27" s="24">
        <v>21.11440373563221</v>
      </c>
      <c r="E27" s="23">
        <v>9376.85</v>
      </c>
      <c r="F27" s="24">
        <v>22.4</v>
      </c>
      <c r="G27" s="29">
        <v>148.52</v>
      </c>
      <c r="H27" s="24">
        <v>20.02586067561016</v>
      </c>
      <c r="I27" s="29">
        <v>1033.78</v>
      </c>
      <c r="J27" s="24">
        <v>24.307684907951852</v>
      </c>
      <c r="K27" s="30">
        <v>437067</v>
      </c>
      <c r="L27" s="24">
        <v>21.63184317741613</v>
      </c>
      <c r="M27" s="30">
        <v>3103471</v>
      </c>
      <c r="N27" s="24">
        <v>24.987253476599165</v>
      </c>
    </row>
    <row r="28" spans="1:14" ht="15.75">
      <c r="A28" s="28"/>
      <c r="B28" s="22" t="s">
        <v>13</v>
      </c>
      <c r="C28" s="23">
        <v>1061.8</v>
      </c>
      <c r="D28" s="24">
        <v>23.1</v>
      </c>
      <c r="E28" s="23">
        <v>7856.91</v>
      </c>
      <c r="F28" s="24">
        <v>30</v>
      </c>
      <c r="G28" s="29">
        <v>53.63</v>
      </c>
      <c r="H28" s="24">
        <v>27.903648938707377</v>
      </c>
      <c r="I28" s="29">
        <v>406.46</v>
      </c>
      <c r="J28" s="24">
        <v>31.8</v>
      </c>
      <c r="K28" s="30">
        <v>180684</v>
      </c>
      <c r="L28" s="24">
        <v>15.290229133300585</v>
      </c>
      <c r="M28" s="30">
        <v>1571435</v>
      </c>
      <c r="N28" s="24">
        <v>37.028294483064116</v>
      </c>
    </row>
    <row r="29" spans="1:14" ht="15.75" hidden="1">
      <c r="A29" s="21" t="s">
        <v>21</v>
      </c>
      <c r="B29" s="22" t="s">
        <v>11</v>
      </c>
      <c r="C29" s="23"/>
      <c r="D29" s="24" t="e">
        <f>C29/#REF!*100-100</f>
        <v>#REF!</v>
      </c>
      <c r="E29" s="23">
        <f>E26+C29</f>
        <v>17233.77</v>
      </c>
      <c r="F29" s="24" t="e">
        <f>E29/#REF!*100-100</f>
        <v>#REF!</v>
      </c>
      <c r="G29" s="29"/>
      <c r="H29" s="24" t="e">
        <f>G29/#REF!*100-100</f>
        <v>#REF!</v>
      </c>
      <c r="I29" s="29">
        <f>I26+G29</f>
        <v>1440.24</v>
      </c>
      <c r="J29" s="24" t="e">
        <f>I29/#REF!*100-100</f>
        <v>#REF!</v>
      </c>
      <c r="K29" s="31"/>
      <c r="L29" s="24" t="e">
        <f>K29/#REF!*100-100</f>
        <v>#REF!</v>
      </c>
      <c r="M29" s="30">
        <f>M26+K29</f>
        <v>4674906</v>
      </c>
      <c r="N29" s="24" t="e">
        <f>M29/#REF!*100-100</f>
        <v>#REF!</v>
      </c>
    </row>
    <row r="30" spans="1:14" ht="15.75" hidden="1">
      <c r="A30" s="28"/>
      <c r="B30" s="22" t="s">
        <v>12</v>
      </c>
      <c r="C30" s="23"/>
      <c r="D30" s="24" t="e">
        <f>C30/#REF!*100-100</f>
        <v>#REF!</v>
      </c>
      <c r="E30" s="23">
        <f>E27+C30</f>
        <v>9376.85</v>
      </c>
      <c r="F30" s="24" t="e">
        <f>E30/#REF!*100-100</f>
        <v>#REF!</v>
      </c>
      <c r="G30" s="29"/>
      <c r="H30" s="24" t="e">
        <f>G30/#REF!*100-100</f>
        <v>#REF!</v>
      </c>
      <c r="I30" s="29">
        <f>I27+G30</f>
        <v>1033.78</v>
      </c>
      <c r="J30" s="24" t="e">
        <f>I30/#REF!*100-100</f>
        <v>#REF!</v>
      </c>
      <c r="K30" s="31"/>
      <c r="L30" s="24" t="e">
        <f>K30/#REF!*100-100</f>
        <v>#REF!</v>
      </c>
      <c r="M30" s="30">
        <f>M27+K30</f>
        <v>3103471</v>
      </c>
      <c r="N30" s="24" t="e">
        <f>M30/#REF!*100-100</f>
        <v>#REF!</v>
      </c>
    </row>
    <row r="31" spans="1:14" ht="15.75" hidden="1">
      <c r="A31" s="28"/>
      <c r="B31" s="22" t="s">
        <v>13</v>
      </c>
      <c r="C31" s="23"/>
      <c r="D31" s="24" t="e">
        <f>C31/#REF!*100-100</f>
        <v>#REF!</v>
      </c>
      <c r="E31" s="23">
        <f>E28+C31</f>
        <v>7856.91</v>
      </c>
      <c r="F31" s="24" t="e">
        <f>E31/#REF!*100-100</f>
        <v>#REF!</v>
      </c>
      <c r="G31" s="29"/>
      <c r="H31" s="24" t="e">
        <f>G31/#REF!*100-100</f>
        <v>#REF!</v>
      </c>
      <c r="I31" s="29">
        <f>I28+G31</f>
        <v>406.46</v>
      </c>
      <c r="J31" s="24" t="e">
        <f>I31/#REF!*100-100</f>
        <v>#REF!</v>
      </c>
      <c r="K31" s="31"/>
      <c r="L31" s="24" t="e">
        <f>K31/#REF!*100-100</f>
        <v>#REF!</v>
      </c>
      <c r="M31" s="30">
        <f>M28+K31</f>
        <v>1571435</v>
      </c>
      <c r="N31" s="24" t="e">
        <f>M31/#REF!*100-100</f>
        <v>#REF!</v>
      </c>
    </row>
    <row r="32" spans="1:14" ht="15.75" hidden="1">
      <c r="A32" s="21" t="s">
        <v>22</v>
      </c>
      <c r="B32" s="22" t="s">
        <v>11</v>
      </c>
      <c r="C32" s="23"/>
      <c r="D32" s="24" t="e">
        <f>C32/#REF!*100-100</f>
        <v>#REF!</v>
      </c>
      <c r="E32" s="23">
        <f>E29+C32</f>
        <v>17233.77</v>
      </c>
      <c r="F32" s="24" t="e">
        <f>E32/#REF!*100-100</f>
        <v>#REF!</v>
      </c>
      <c r="G32" s="29"/>
      <c r="H32" s="24" t="e">
        <f>G32/#REF!*100-100</f>
        <v>#REF!</v>
      </c>
      <c r="I32" s="29">
        <f>I29+G32</f>
        <v>1440.24</v>
      </c>
      <c r="J32" s="24" t="e">
        <f>I32/#REF!*100-100</f>
        <v>#REF!</v>
      </c>
      <c r="K32" s="30"/>
      <c r="L32" s="24" t="e">
        <f>K32/#REF!*100-100</f>
        <v>#REF!</v>
      </c>
      <c r="M32" s="30">
        <f>M29+K32</f>
        <v>4674906</v>
      </c>
      <c r="N32" s="24" t="e">
        <f>M32/#REF!*100-100</f>
        <v>#REF!</v>
      </c>
    </row>
    <row r="33" spans="1:14" ht="15.75" hidden="1">
      <c r="A33" s="28"/>
      <c r="B33" s="22" t="s">
        <v>12</v>
      </c>
      <c r="C33" s="23"/>
      <c r="D33" s="24" t="e">
        <f>C33/#REF!*100-100</f>
        <v>#REF!</v>
      </c>
      <c r="E33" s="23">
        <f>E30+C33</f>
        <v>9376.85</v>
      </c>
      <c r="F33" s="24" t="e">
        <f>E33/#REF!*100-100</f>
        <v>#REF!</v>
      </c>
      <c r="G33" s="29"/>
      <c r="H33" s="24" t="e">
        <f>G33/#REF!*100-100</f>
        <v>#REF!</v>
      </c>
      <c r="I33" s="29">
        <f>I30+G33</f>
        <v>1033.78</v>
      </c>
      <c r="J33" s="24" t="e">
        <f>I33/#REF!*100-100</f>
        <v>#REF!</v>
      </c>
      <c r="K33" s="30"/>
      <c r="L33" s="24" t="e">
        <f>K33/#REF!*100-100</f>
        <v>#REF!</v>
      </c>
      <c r="M33" s="30">
        <f>M30+K33</f>
        <v>3103471</v>
      </c>
      <c r="N33" s="24" t="e">
        <f>M33/#REF!*100-100</f>
        <v>#REF!</v>
      </c>
    </row>
    <row r="34" spans="1:14" ht="15.75" hidden="1">
      <c r="A34" s="28"/>
      <c r="B34" s="22" t="s">
        <v>13</v>
      </c>
      <c r="C34" s="23"/>
      <c r="D34" s="24" t="e">
        <f>C34/#REF!*100-100</f>
        <v>#REF!</v>
      </c>
      <c r="E34" s="23">
        <f>E31+C34</f>
        <v>7856.91</v>
      </c>
      <c r="F34" s="24" t="e">
        <f>E34/#REF!*100-100</f>
        <v>#REF!</v>
      </c>
      <c r="G34" s="29"/>
      <c r="H34" s="24" t="e">
        <f>G34/#REF!*100-100</f>
        <v>#REF!</v>
      </c>
      <c r="I34" s="29">
        <f>I31+G34</f>
        <v>406.46</v>
      </c>
      <c r="J34" s="24" t="e">
        <f>I34/#REF!*100-100</f>
        <v>#REF!</v>
      </c>
      <c r="K34" s="30"/>
      <c r="L34" s="24" t="e">
        <f>K34/#REF!*100-100</f>
        <v>#REF!</v>
      </c>
      <c r="M34" s="30">
        <f>M31+K34</f>
        <v>1571435</v>
      </c>
      <c r="N34" s="24" t="e">
        <f>M34/#REF!*100-100</f>
        <v>#REF!</v>
      </c>
    </row>
    <row r="35" spans="1:14" ht="15.75" hidden="1">
      <c r="A35" s="21" t="s">
        <v>23</v>
      </c>
      <c r="B35" s="22" t="s">
        <v>11</v>
      </c>
      <c r="C35" s="23"/>
      <c r="D35" s="24" t="e">
        <f>C35/#REF!*100-100</f>
        <v>#REF!</v>
      </c>
      <c r="E35" s="23">
        <f>E32+C35</f>
        <v>17233.77</v>
      </c>
      <c r="F35" s="24" t="e">
        <f>E35/#REF!*100-100</f>
        <v>#REF!</v>
      </c>
      <c r="G35" s="29"/>
      <c r="H35" s="24" t="e">
        <f>G35/#REF!*100-100</f>
        <v>#REF!</v>
      </c>
      <c r="I35" s="29">
        <f>I32+G35</f>
        <v>1440.24</v>
      </c>
      <c r="J35" s="24" t="e">
        <f>I35/#REF!*100-100</f>
        <v>#REF!</v>
      </c>
      <c r="K35" s="30"/>
      <c r="L35" s="24" t="e">
        <f>K35/#REF!*100-100</f>
        <v>#REF!</v>
      </c>
      <c r="M35" s="30">
        <f>M32+K35</f>
        <v>4674906</v>
      </c>
      <c r="N35" s="24" t="e">
        <f>M35/#REF!*100-100</f>
        <v>#REF!</v>
      </c>
    </row>
    <row r="36" spans="1:14" ht="15.75" hidden="1">
      <c r="A36" s="28"/>
      <c r="B36" s="22" t="s">
        <v>12</v>
      </c>
      <c r="C36" s="23"/>
      <c r="D36" s="24" t="e">
        <f>C36/#REF!*100-100</f>
        <v>#REF!</v>
      </c>
      <c r="E36" s="23">
        <f>E33+C36</f>
        <v>9376.85</v>
      </c>
      <c r="F36" s="24" t="e">
        <f>E36/#REF!*100-100</f>
        <v>#REF!</v>
      </c>
      <c r="G36" s="29"/>
      <c r="H36" s="24" t="e">
        <f>G36/#REF!*100-100</f>
        <v>#REF!</v>
      </c>
      <c r="I36" s="29">
        <f>I33+G36</f>
        <v>1033.78</v>
      </c>
      <c r="J36" s="24" t="e">
        <f>I36/#REF!*100-100</f>
        <v>#REF!</v>
      </c>
      <c r="K36" s="30"/>
      <c r="L36" s="24" t="e">
        <f>K36/#REF!*100-100</f>
        <v>#REF!</v>
      </c>
      <c r="M36" s="30">
        <f>M33+K36</f>
        <v>3103471</v>
      </c>
      <c r="N36" s="24" t="e">
        <f>M36/#REF!*100-100</f>
        <v>#REF!</v>
      </c>
    </row>
    <row r="37" spans="1:14" ht="15.75" hidden="1">
      <c r="A37" s="28"/>
      <c r="B37" s="22" t="s">
        <v>13</v>
      </c>
      <c r="C37" s="23"/>
      <c r="D37" s="24" t="e">
        <f>C37/#REF!*100-100</f>
        <v>#REF!</v>
      </c>
      <c r="E37" s="23">
        <f>E34+C37</f>
        <v>7856.91</v>
      </c>
      <c r="F37" s="24" t="e">
        <f>E37/#REF!*100-100</f>
        <v>#REF!</v>
      </c>
      <c r="G37" s="29"/>
      <c r="H37" s="24" t="e">
        <f>G37/#REF!*100-100</f>
        <v>#REF!</v>
      </c>
      <c r="I37" s="29">
        <f>I34+G37</f>
        <v>406.46</v>
      </c>
      <c r="J37" s="24" t="e">
        <f>I37/#REF!*100-100</f>
        <v>#REF!</v>
      </c>
      <c r="K37" s="30"/>
      <c r="L37" s="24" t="e">
        <f>K37/#REF!*100-100</f>
        <v>#REF!</v>
      </c>
      <c r="M37" s="30">
        <f>M34+K37</f>
        <v>1571435</v>
      </c>
      <c r="N37" s="24" t="e">
        <f>M37/#REF!*100-100</f>
        <v>#REF!</v>
      </c>
    </row>
    <row r="38" spans="1:14" ht="15.75" hidden="1">
      <c r="A38" s="21" t="s">
        <v>24</v>
      </c>
      <c r="B38" s="22" t="s">
        <v>11</v>
      </c>
      <c r="C38" s="23"/>
      <c r="D38" s="24" t="e">
        <f>C38/#REF!*100-100</f>
        <v>#REF!</v>
      </c>
      <c r="E38" s="23">
        <f>E35+C38</f>
        <v>17233.77</v>
      </c>
      <c r="F38" s="24" t="e">
        <f>E38/#REF!*100-100</f>
        <v>#REF!</v>
      </c>
      <c r="G38" s="29"/>
      <c r="H38" s="24" t="e">
        <f>G38/#REF!*100-100</f>
        <v>#REF!</v>
      </c>
      <c r="I38" s="29">
        <f>I35+G38</f>
        <v>1440.24</v>
      </c>
      <c r="J38" s="24" t="e">
        <f>I38/#REF!*100-100</f>
        <v>#REF!</v>
      </c>
      <c r="K38" s="30"/>
      <c r="L38" s="24" t="e">
        <f>K38/#REF!*100-100</f>
        <v>#REF!</v>
      </c>
      <c r="M38" s="30">
        <f>M35+K38</f>
        <v>4674906</v>
      </c>
      <c r="N38" s="24" t="e">
        <f>M38/#REF!*100-100</f>
        <v>#REF!</v>
      </c>
    </row>
    <row r="39" spans="1:14" ht="15.75" hidden="1">
      <c r="A39" s="28"/>
      <c r="B39" s="22" t="s">
        <v>12</v>
      </c>
      <c r="C39" s="23"/>
      <c r="D39" s="24" t="e">
        <f>C39/#REF!*100-100</f>
        <v>#REF!</v>
      </c>
      <c r="E39" s="23">
        <f>E36+C39</f>
        <v>9376.85</v>
      </c>
      <c r="F39" s="24" t="e">
        <f>E39/#REF!*100-100</f>
        <v>#REF!</v>
      </c>
      <c r="G39" s="29"/>
      <c r="H39" s="24" t="e">
        <f>G39/#REF!*100-100</f>
        <v>#REF!</v>
      </c>
      <c r="I39" s="29">
        <f>I36+G39</f>
        <v>1033.78</v>
      </c>
      <c r="J39" s="24" t="e">
        <f>I39/#REF!*100-100</f>
        <v>#REF!</v>
      </c>
      <c r="K39" s="30"/>
      <c r="L39" s="24" t="e">
        <f>K39/#REF!*100-100</f>
        <v>#REF!</v>
      </c>
      <c r="M39" s="30">
        <f>M36+K39</f>
        <v>3103471</v>
      </c>
      <c r="N39" s="24" t="e">
        <f>M39/#REF!*100-100</f>
        <v>#REF!</v>
      </c>
    </row>
    <row r="40" spans="1:14" ht="15.75" hidden="1">
      <c r="A40" s="28"/>
      <c r="B40" s="22" t="s">
        <v>13</v>
      </c>
      <c r="C40" s="23"/>
      <c r="D40" s="24" t="e">
        <f>C40/#REF!*100-100</f>
        <v>#REF!</v>
      </c>
      <c r="E40" s="23">
        <f>E37+C40</f>
        <v>7856.91</v>
      </c>
      <c r="F40" s="24" t="e">
        <f>E40/#REF!*100-100</f>
        <v>#REF!</v>
      </c>
      <c r="G40" s="29"/>
      <c r="H40" s="24" t="e">
        <f>G40/#REF!*100-100</f>
        <v>#REF!</v>
      </c>
      <c r="I40" s="29">
        <f>I37+G40</f>
        <v>406.46</v>
      </c>
      <c r="J40" s="24" t="e">
        <f>I40/#REF!*100-100</f>
        <v>#REF!</v>
      </c>
      <c r="K40" s="30"/>
      <c r="L40" s="24" t="e">
        <f>K40/#REF!*100-100</f>
        <v>#REF!</v>
      </c>
      <c r="M40" s="30">
        <f>M37+K40</f>
        <v>1571435</v>
      </c>
      <c r="N40" s="24" t="e">
        <f>M40/#REF!*100-100</f>
        <v>#REF!</v>
      </c>
    </row>
    <row r="42" ht="15.75" hidden="1">
      <c r="A42" s="15" t="s">
        <v>25</v>
      </c>
    </row>
    <row r="43" ht="15.75" hidden="1"/>
    <row r="44" ht="15.75" hidden="1">
      <c r="A44" s="15" t="s">
        <v>26</v>
      </c>
    </row>
  </sheetData>
  <sheetProtection/>
  <mergeCells count="19">
    <mergeCell ref="A1:N1"/>
    <mergeCell ref="A2:N2"/>
    <mergeCell ref="G3:J3"/>
    <mergeCell ref="A3:A4"/>
    <mergeCell ref="K3:N3"/>
    <mergeCell ref="A11:A13"/>
    <mergeCell ref="C3:F3"/>
    <mergeCell ref="B3:B4"/>
    <mergeCell ref="A5:A7"/>
    <mergeCell ref="A8:A10"/>
    <mergeCell ref="A23:A25"/>
    <mergeCell ref="A14:A16"/>
    <mergeCell ref="A38:A40"/>
    <mergeCell ref="A35:A37"/>
    <mergeCell ref="A20:A22"/>
    <mergeCell ref="A17:A19"/>
    <mergeCell ref="A32:A34"/>
    <mergeCell ref="A29:A31"/>
    <mergeCell ref="A26:A28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2008-09-23T07:45:30Z</dcterms:created>
  <dcterms:modified xsi:type="dcterms:W3CDTF">2008-09-23T07:46:45Z</dcterms:modified>
  <cp:category/>
  <cp:version/>
  <cp:contentType/>
  <cp:contentStatus/>
</cp:coreProperties>
</file>